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PatientCenteredMedicalHome\"/>
    </mc:Choice>
  </mc:AlternateContent>
  <bookViews>
    <workbookView xWindow="0" yWindow="0" windowWidth="28800" windowHeight="14580"/>
  </bookViews>
  <sheets>
    <sheet name="Dashboard" sheetId="2" r:id="rId1"/>
    <sheet name="Data" sheetId="1" r:id="rId2"/>
    <sheet name="Sheet1" sheetId="3" state="hidden" r:id="rId3"/>
    <sheet name="Timeline" sheetId="4" r:id="rId4"/>
  </sheets>
  <definedNames>
    <definedName name="_xlnm.Print_Area" localSheetId="0">Dashboard!$A$1:$BC$25</definedName>
  </definedNames>
  <calcPr calcId="162913"/>
</workbook>
</file>

<file path=xl/calcChain.xml><?xml version="1.0" encoding="utf-8"?>
<calcChain xmlns="http://schemas.openxmlformats.org/spreadsheetml/2006/main">
  <c r="AQ36" i="2" l="1"/>
  <c r="AQ34" i="2"/>
  <c r="AQ28" i="2"/>
  <c r="AQ29" i="2"/>
  <c r="AQ22" i="2"/>
  <c r="AQ23" i="2"/>
  <c r="AQ24" i="2"/>
  <c r="AQ25" i="2"/>
  <c r="AQ26" i="2"/>
  <c r="AQ15" i="2"/>
  <c r="AQ16" i="2"/>
  <c r="AQ17" i="2"/>
  <c r="AQ18" i="2"/>
  <c r="AQ19" i="2"/>
  <c r="AQ20" i="2"/>
  <c r="AQ9" i="2"/>
  <c r="AQ10" i="2"/>
  <c r="AQ11" i="2"/>
  <c r="AQ12" i="2"/>
  <c r="AQ13" i="2"/>
  <c r="AQ8" i="2"/>
  <c r="AR16" i="2" l="1"/>
  <c r="AR17" i="2"/>
  <c r="AR18" i="2"/>
  <c r="AR19" i="2"/>
  <c r="AR20" i="2"/>
  <c r="AR10" i="2"/>
  <c r="AR11" i="2"/>
  <c r="AR12" i="2"/>
  <c r="AR13" i="2"/>
  <c r="AR9" i="2"/>
  <c r="AS8" i="1" l="1"/>
  <c r="AP36" i="2" l="1"/>
  <c r="AP34" i="2"/>
  <c r="AP28" i="2"/>
  <c r="AP29" i="2"/>
  <c r="AP22" i="2"/>
  <c r="AP23" i="2"/>
  <c r="AP24" i="2"/>
  <c r="AP25" i="2"/>
  <c r="AP26" i="2"/>
  <c r="AP15" i="2"/>
  <c r="AP16" i="2"/>
  <c r="AP17" i="2"/>
  <c r="AP18" i="2"/>
  <c r="AP19" i="2"/>
  <c r="AP20" i="2"/>
  <c r="AP8" i="2"/>
  <c r="AP9" i="2"/>
  <c r="AP10" i="2"/>
  <c r="AP11" i="2"/>
  <c r="AP12" i="2"/>
  <c r="AP13" i="2"/>
  <c r="AO8" i="2" l="1"/>
  <c r="AO36" i="2"/>
  <c r="AO34" i="2"/>
  <c r="AO28" i="2"/>
  <c r="AO29" i="2"/>
  <c r="AO22" i="2"/>
  <c r="AO23" i="2"/>
  <c r="AO24" i="2"/>
  <c r="AO25" i="2"/>
  <c r="AO26" i="2"/>
  <c r="AO15" i="2"/>
  <c r="AO16" i="2"/>
  <c r="AO17" i="2"/>
  <c r="AO18" i="2"/>
  <c r="AO19" i="2"/>
  <c r="AO20" i="2"/>
  <c r="AL12" i="2"/>
  <c r="AM12" i="2"/>
  <c r="AN12" i="2"/>
  <c r="AO12" i="2"/>
  <c r="AL13" i="2"/>
  <c r="AM13" i="2"/>
  <c r="AN13" i="2"/>
  <c r="AO13" i="2"/>
  <c r="AK13" i="2"/>
  <c r="AO11" i="2"/>
  <c r="AO9" i="2"/>
  <c r="AO10" i="2"/>
  <c r="B13" i="2"/>
  <c r="AN36" i="2" l="1"/>
  <c r="AN34" i="2"/>
  <c r="AN28" i="2"/>
  <c r="AN29" i="2"/>
  <c r="AM22" i="2"/>
  <c r="AN22" i="2"/>
  <c r="AM23" i="2"/>
  <c r="AN23" i="2"/>
  <c r="AM24" i="2"/>
  <c r="AN24" i="2"/>
  <c r="AM25" i="2"/>
  <c r="AN25" i="2"/>
  <c r="AM26" i="2"/>
  <c r="AN26" i="2"/>
  <c r="AD16" i="2"/>
  <c r="AE16" i="2"/>
  <c r="AF16" i="2"/>
  <c r="AG16" i="2"/>
  <c r="AH16" i="2"/>
  <c r="AI16" i="2"/>
  <c r="AJ16" i="2"/>
  <c r="AK16" i="2"/>
  <c r="AL16" i="2"/>
  <c r="AM16" i="2"/>
  <c r="AN16" i="2"/>
  <c r="AD17" i="2"/>
  <c r="AE17" i="2"/>
  <c r="AF17" i="2"/>
  <c r="AG17" i="2"/>
  <c r="AH17" i="2"/>
  <c r="AI17" i="2"/>
  <c r="AJ17" i="2"/>
  <c r="AK17" i="2"/>
  <c r="AL17" i="2"/>
  <c r="AM17" i="2"/>
  <c r="AN17" i="2"/>
  <c r="AD18" i="2"/>
  <c r="AE18" i="2"/>
  <c r="AF18" i="2"/>
  <c r="AG18" i="2"/>
  <c r="AH18" i="2"/>
  <c r="AI18" i="2"/>
  <c r="AJ18" i="2"/>
  <c r="AK18" i="2"/>
  <c r="AL18" i="2"/>
  <c r="AM18" i="2"/>
  <c r="AN18" i="2"/>
  <c r="AD19" i="2"/>
  <c r="AE19" i="2"/>
  <c r="AF19" i="2"/>
  <c r="AG19" i="2"/>
  <c r="AH19" i="2"/>
  <c r="AI19" i="2"/>
  <c r="AJ19" i="2"/>
  <c r="AK19" i="2"/>
  <c r="AL19" i="2"/>
  <c r="AM19" i="2"/>
  <c r="AN19" i="2"/>
  <c r="AD20" i="2"/>
  <c r="AE20" i="2"/>
  <c r="AF20" i="2"/>
  <c r="AG20" i="2"/>
  <c r="AH20" i="2"/>
  <c r="AI20" i="2"/>
  <c r="AJ20" i="2"/>
  <c r="AK20" i="2"/>
  <c r="AL20" i="2"/>
  <c r="AM20" i="2"/>
  <c r="AN20" i="2"/>
  <c r="AD15" i="2"/>
  <c r="AE15" i="2"/>
  <c r="AF15" i="2"/>
  <c r="AG15" i="2"/>
  <c r="AH15" i="2"/>
  <c r="AI15" i="2"/>
  <c r="AJ15" i="2"/>
  <c r="AK15" i="2"/>
  <c r="AL15" i="2"/>
  <c r="AM15" i="2"/>
  <c r="AN15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D10" i="2"/>
  <c r="AE10" i="2"/>
  <c r="AF10" i="2"/>
  <c r="AG10" i="2"/>
  <c r="AH10" i="2"/>
  <c r="AI10" i="2"/>
  <c r="AJ10" i="2"/>
  <c r="AK10" i="2"/>
  <c r="AL10" i="2"/>
  <c r="AM10" i="2"/>
  <c r="AN10" i="2"/>
  <c r="AD9" i="2"/>
  <c r="AE9" i="2"/>
  <c r="AF9" i="2"/>
  <c r="AG9" i="2"/>
  <c r="AH9" i="2"/>
  <c r="AI9" i="2"/>
  <c r="AJ9" i="2"/>
  <c r="AK9" i="2"/>
  <c r="AL9" i="2"/>
  <c r="AM9" i="2"/>
  <c r="AN9" i="2"/>
  <c r="AN8" i="2"/>
  <c r="AS4" i="1" l="1"/>
  <c r="AH7" i="2"/>
  <c r="AI7" i="2"/>
  <c r="AJ7" i="2"/>
  <c r="AK7" i="2"/>
  <c r="AL7" i="2"/>
  <c r="AM7" i="2"/>
  <c r="Y7" i="2"/>
  <c r="AG7" i="2"/>
  <c r="AC7" i="2"/>
  <c r="AK36" i="2" l="1"/>
  <c r="AL36" i="2"/>
  <c r="AM36" i="2"/>
  <c r="AK34" i="2"/>
  <c r="AL34" i="2"/>
  <c r="AM34" i="2"/>
  <c r="AK28" i="2"/>
  <c r="AL28" i="2"/>
  <c r="AM28" i="2"/>
  <c r="AK29" i="2"/>
  <c r="AL29" i="2"/>
  <c r="AM29" i="2"/>
  <c r="AK22" i="2"/>
  <c r="AL22" i="2"/>
  <c r="AK23" i="2"/>
  <c r="AL23" i="2"/>
  <c r="AK24" i="2"/>
  <c r="AL24" i="2"/>
  <c r="AK25" i="2"/>
  <c r="AL25" i="2"/>
  <c r="AK26" i="2"/>
  <c r="AL26" i="2"/>
  <c r="AK12" i="2"/>
  <c r="AK8" i="2"/>
  <c r="AL8" i="2"/>
  <c r="AM8" i="2"/>
  <c r="AS24" i="1" l="1"/>
  <c r="AS5" i="1"/>
  <c r="AS6" i="1"/>
  <c r="AS7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5" i="1"/>
  <c r="AC22" i="2" l="1"/>
  <c r="AD22" i="2"/>
  <c r="AE22" i="2"/>
  <c r="AF22" i="2"/>
  <c r="AG22" i="2"/>
  <c r="AH22" i="2"/>
  <c r="AI22" i="2"/>
  <c r="AJ22" i="2"/>
  <c r="AC23" i="2"/>
  <c r="AD23" i="2"/>
  <c r="AE23" i="2"/>
  <c r="AF23" i="2"/>
  <c r="AG23" i="2"/>
  <c r="AH23" i="2"/>
  <c r="AI23" i="2"/>
  <c r="AJ23" i="2"/>
  <c r="AC24" i="2"/>
  <c r="AD24" i="2"/>
  <c r="AE24" i="2"/>
  <c r="AF24" i="2"/>
  <c r="AG24" i="2"/>
  <c r="AH24" i="2"/>
  <c r="AI24" i="2"/>
  <c r="AJ24" i="2"/>
  <c r="AC25" i="2"/>
  <c r="AD25" i="2"/>
  <c r="AE25" i="2"/>
  <c r="AF25" i="2"/>
  <c r="AG25" i="2"/>
  <c r="AH25" i="2"/>
  <c r="AI25" i="2"/>
  <c r="AJ25" i="2"/>
  <c r="AC26" i="2"/>
  <c r="AD26" i="2"/>
  <c r="AE26" i="2"/>
  <c r="AF26" i="2"/>
  <c r="AG26" i="2"/>
  <c r="AH26" i="2"/>
  <c r="AI26" i="2"/>
  <c r="AJ26" i="2"/>
  <c r="AC15" i="2"/>
  <c r="AC16" i="2"/>
  <c r="AC17" i="2"/>
  <c r="AC18" i="2"/>
  <c r="AC19" i="2"/>
  <c r="AC20" i="2"/>
  <c r="AD7" i="2"/>
  <c r="AE7" i="2"/>
  <c r="AF7" i="2"/>
  <c r="AC8" i="2"/>
  <c r="AD8" i="2"/>
  <c r="AE8" i="2"/>
  <c r="AF8" i="2"/>
  <c r="AG8" i="2"/>
  <c r="AH8" i="2"/>
  <c r="AI8" i="2"/>
  <c r="AJ8" i="2"/>
  <c r="AC9" i="2"/>
  <c r="AC10" i="2"/>
  <c r="AC12" i="2"/>
  <c r="AD12" i="2"/>
  <c r="AE12" i="2"/>
  <c r="AF12" i="2"/>
  <c r="AG12" i="2"/>
  <c r="AH12" i="2"/>
  <c r="AI12" i="2"/>
  <c r="AJ12" i="2"/>
  <c r="AC36" i="2"/>
  <c r="AD36" i="2"/>
  <c r="AE36" i="2"/>
  <c r="AF36" i="2"/>
  <c r="AG36" i="2"/>
  <c r="AH36" i="2"/>
  <c r="AI36" i="2"/>
  <c r="AJ36" i="2"/>
  <c r="AC34" i="2"/>
  <c r="AD34" i="2"/>
  <c r="AE34" i="2"/>
  <c r="AF34" i="2"/>
  <c r="AG34" i="2"/>
  <c r="AH34" i="2"/>
  <c r="AI34" i="2"/>
  <c r="AJ34" i="2"/>
  <c r="AC28" i="2"/>
  <c r="AD28" i="2"/>
  <c r="AE28" i="2"/>
  <c r="AF28" i="2"/>
  <c r="AG28" i="2"/>
  <c r="AH28" i="2"/>
  <c r="AI28" i="2"/>
  <c r="AJ28" i="2"/>
  <c r="AC29" i="2"/>
  <c r="AD29" i="2"/>
  <c r="AE29" i="2"/>
  <c r="AF29" i="2"/>
  <c r="AG29" i="2"/>
  <c r="AH29" i="2"/>
  <c r="AI29" i="2"/>
  <c r="AJ29" i="2"/>
  <c r="AB8" i="2"/>
  <c r="AB9" i="2" l="1"/>
  <c r="AB10" i="2"/>
  <c r="AB12" i="2"/>
  <c r="Z36" i="2" l="1"/>
  <c r="AA36" i="2"/>
  <c r="AB36" i="2"/>
  <c r="Z34" i="2"/>
  <c r="AA34" i="2"/>
  <c r="AB34" i="2"/>
  <c r="Z28" i="2"/>
  <c r="AA28" i="2"/>
  <c r="AB28" i="2"/>
  <c r="Z29" i="2"/>
  <c r="AA29" i="2"/>
  <c r="AB29" i="2"/>
  <c r="Z22" i="2"/>
  <c r="AA22" i="2"/>
  <c r="AB22" i="2"/>
  <c r="Z23" i="2"/>
  <c r="AA23" i="2"/>
  <c r="AB23" i="2"/>
  <c r="Z24" i="2"/>
  <c r="AA24" i="2"/>
  <c r="AB24" i="2"/>
  <c r="Z25" i="2"/>
  <c r="AA25" i="2"/>
  <c r="AB25" i="2"/>
  <c r="Z26" i="2"/>
  <c r="AA26" i="2"/>
  <c r="AB26" i="2"/>
  <c r="Z15" i="2"/>
  <c r="AA15" i="2"/>
  <c r="AB15" i="2"/>
  <c r="Z16" i="2"/>
  <c r="AA16" i="2"/>
  <c r="AB16" i="2"/>
  <c r="Z17" i="2"/>
  <c r="AA17" i="2"/>
  <c r="AB17" i="2"/>
  <c r="Z18" i="2"/>
  <c r="AA18" i="2"/>
  <c r="AB18" i="2"/>
  <c r="Z19" i="2"/>
  <c r="AA19" i="2"/>
  <c r="AB19" i="2"/>
  <c r="Z20" i="2"/>
  <c r="AA20" i="2"/>
  <c r="AB20" i="2"/>
  <c r="Z9" i="2"/>
  <c r="AA9" i="2"/>
  <c r="Z10" i="2"/>
  <c r="AA10" i="2"/>
  <c r="Z12" i="2"/>
  <c r="AA12" i="2"/>
  <c r="Z8" i="2"/>
  <c r="AA8" i="2"/>
  <c r="Z7" i="2"/>
  <c r="AA7" i="2"/>
  <c r="AB7" i="2"/>
  <c r="Y36" i="2" l="1"/>
  <c r="Y34" i="2"/>
  <c r="Y28" i="2"/>
  <c r="Y29" i="2"/>
  <c r="Y22" i="2"/>
  <c r="Y23" i="2"/>
  <c r="Y24" i="2"/>
  <c r="Y25" i="2"/>
  <c r="Y26" i="2"/>
  <c r="Y15" i="2"/>
  <c r="Y16" i="2"/>
  <c r="Y17" i="2"/>
  <c r="Y18" i="2"/>
  <c r="Y19" i="2"/>
  <c r="Y20" i="2"/>
  <c r="Y8" i="2"/>
  <c r="Y9" i="2"/>
  <c r="Y10" i="2"/>
  <c r="Y11" i="2"/>
  <c r="Y12" i="2"/>
  <c r="X22" i="2"/>
  <c r="X12" i="2"/>
  <c r="X34" i="2" l="1"/>
  <c r="X36" i="2" l="1"/>
  <c r="X28" i="2"/>
  <c r="X29" i="2"/>
  <c r="X23" i="2"/>
  <c r="X24" i="2"/>
  <c r="X25" i="2"/>
  <c r="X26" i="2"/>
  <c r="X15" i="2"/>
  <c r="X16" i="2"/>
  <c r="X17" i="2"/>
  <c r="X18" i="2"/>
  <c r="X19" i="2"/>
  <c r="X20" i="2"/>
  <c r="X9" i="2"/>
  <c r="X10" i="2"/>
  <c r="X11" i="2"/>
  <c r="X8" i="2"/>
  <c r="W36" i="2" l="1"/>
  <c r="W34" i="2"/>
  <c r="W28" i="2"/>
  <c r="W29" i="2"/>
  <c r="W22" i="2"/>
  <c r="W23" i="2"/>
  <c r="W24" i="2"/>
  <c r="W25" i="2"/>
  <c r="W26" i="2"/>
  <c r="W15" i="2"/>
  <c r="W16" i="2"/>
  <c r="W17" i="2"/>
  <c r="W18" i="2"/>
  <c r="W19" i="2"/>
  <c r="W20" i="2"/>
  <c r="W9" i="2"/>
  <c r="W10" i="2"/>
  <c r="W11" i="2"/>
  <c r="W12" i="2"/>
  <c r="W8" i="2"/>
  <c r="V36" i="2" l="1"/>
  <c r="V34" i="2"/>
  <c r="V28" i="2"/>
  <c r="V29" i="2"/>
  <c r="V22" i="2"/>
  <c r="V23" i="2"/>
  <c r="V24" i="2"/>
  <c r="V25" i="2"/>
  <c r="V26" i="2"/>
  <c r="V15" i="2"/>
  <c r="V16" i="2"/>
  <c r="V17" i="2"/>
  <c r="V18" i="2"/>
  <c r="V19" i="2"/>
  <c r="V20" i="2"/>
  <c r="V8" i="2"/>
  <c r="V9" i="2"/>
  <c r="V10" i="2"/>
  <c r="V11" i="2"/>
  <c r="V12" i="2"/>
  <c r="U34" i="2" l="1"/>
  <c r="U36" i="2"/>
  <c r="U28" i="2"/>
  <c r="U29" i="2"/>
  <c r="U22" i="2"/>
  <c r="U23" i="2"/>
  <c r="U24" i="2"/>
  <c r="U25" i="2"/>
  <c r="U26" i="2"/>
  <c r="U15" i="2"/>
  <c r="U16" i="2"/>
  <c r="U17" i="2"/>
  <c r="U18" i="2"/>
  <c r="U19" i="2"/>
  <c r="U20" i="2"/>
  <c r="U8" i="2"/>
  <c r="U9" i="2"/>
  <c r="U10" i="2"/>
  <c r="U11" i="2"/>
  <c r="U12" i="2"/>
  <c r="R29" i="2" l="1"/>
  <c r="S29" i="2"/>
  <c r="S36" i="2"/>
  <c r="T36" i="2"/>
  <c r="T34" i="2"/>
  <c r="T28" i="2"/>
  <c r="T29" i="2"/>
  <c r="T22" i="2"/>
  <c r="T23" i="2"/>
  <c r="T24" i="2"/>
  <c r="T25" i="2"/>
  <c r="T26" i="2"/>
  <c r="T15" i="2"/>
  <c r="T16" i="2"/>
  <c r="T17" i="2"/>
  <c r="T18" i="2"/>
  <c r="T19" i="2"/>
  <c r="T20" i="2"/>
  <c r="T8" i="2"/>
  <c r="T9" i="2"/>
  <c r="T10" i="2"/>
  <c r="T11" i="2"/>
  <c r="T12" i="2"/>
  <c r="AS24" i="2" l="1"/>
  <c r="AS25" i="2"/>
  <c r="AS10" i="2"/>
  <c r="AS11" i="2"/>
  <c r="S23" i="2"/>
  <c r="S24" i="2"/>
  <c r="S25" i="2"/>
  <c r="S26" i="2"/>
  <c r="AR23" i="2"/>
  <c r="AR24" i="2"/>
  <c r="AR25" i="2"/>
  <c r="AR26" i="2"/>
  <c r="B26" i="2"/>
  <c r="B23" i="2"/>
  <c r="B12" i="2"/>
  <c r="S34" i="2"/>
  <c r="S28" i="2"/>
  <c r="S22" i="2"/>
  <c r="S15" i="2"/>
  <c r="S16" i="2"/>
  <c r="S17" i="2"/>
  <c r="S18" i="2"/>
  <c r="S19" i="2"/>
  <c r="S20" i="2"/>
  <c r="AS12" i="2"/>
  <c r="AS16" i="2"/>
  <c r="AS17" i="2"/>
  <c r="AS18" i="2"/>
  <c r="AS19" i="2"/>
  <c r="AS20" i="2"/>
  <c r="AS23" i="2"/>
  <c r="AS26" i="2"/>
  <c r="S12" i="2"/>
  <c r="S11" i="2"/>
  <c r="S8" i="2"/>
  <c r="S9" i="2"/>
  <c r="S10" i="2"/>
  <c r="AR36" i="2" l="1"/>
  <c r="AR29" i="2"/>
  <c r="AR28" i="2"/>
  <c r="R36" i="2" l="1"/>
  <c r="R34" i="2"/>
  <c r="R28" i="2"/>
  <c r="R22" i="2"/>
  <c r="R24" i="2"/>
  <c r="R25" i="2"/>
  <c r="R15" i="2"/>
  <c r="R16" i="2"/>
  <c r="R17" i="2"/>
  <c r="R18" i="2"/>
  <c r="R19" i="2"/>
  <c r="R20" i="2"/>
  <c r="R9" i="2"/>
  <c r="R10" i="2"/>
  <c r="R11" i="2"/>
  <c r="R8" i="2"/>
  <c r="Q25" i="2" l="1"/>
  <c r="Q36" i="2"/>
  <c r="Q34" i="2"/>
  <c r="Q28" i="2"/>
  <c r="Q29" i="2"/>
  <c r="Q22" i="2"/>
  <c r="Q24" i="2"/>
  <c r="Q15" i="2"/>
  <c r="Q16" i="2"/>
  <c r="Q17" i="2"/>
  <c r="Q18" i="2"/>
  <c r="Q19" i="2"/>
  <c r="Q20" i="2"/>
  <c r="Q8" i="2"/>
  <c r="Q9" i="2"/>
  <c r="Q10" i="2"/>
  <c r="Q11" i="2"/>
  <c r="P17" i="2" l="1"/>
  <c r="P18" i="2"/>
  <c r="P19" i="2"/>
  <c r="P20" i="2"/>
  <c r="B17" i="2" l="1"/>
  <c r="B18" i="2"/>
  <c r="B19" i="2"/>
  <c r="B20" i="2"/>
  <c r="P36" i="2" l="1"/>
  <c r="P34" i="2"/>
  <c r="P28" i="2"/>
  <c r="P29" i="2"/>
  <c r="P22" i="2"/>
  <c r="P24" i="2"/>
  <c r="P25" i="2"/>
  <c r="P15" i="2"/>
  <c r="P16" i="2"/>
  <c r="P9" i="2"/>
  <c r="P10" i="2"/>
  <c r="P11" i="2"/>
  <c r="P8" i="2"/>
  <c r="O36" i="2" l="1"/>
  <c r="O34" i="2"/>
  <c r="O28" i="2"/>
  <c r="O29" i="2"/>
  <c r="O22" i="2"/>
  <c r="O24" i="2"/>
  <c r="O25" i="2"/>
  <c r="O15" i="2"/>
  <c r="O16" i="2"/>
  <c r="O8" i="2"/>
  <c r="O9" i="2"/>
  <c r="O10" i="2"/>
  <c r="O11" i="2"/>
  <c r="N28" i="2" l="1"/>
  <c r="N29" i="2"/>
  <c r="N22" i="2"/>
  <c r="N24" i="2"/>
  <c r="N25" i="2"/>
  <c r="N15" i="2"/>
  <c r="N16" i="2"/>
  <c r="N36" i="2" l="1"/>
  <c r="N34" i="2"/>
  <c r="N9" i="2"/>
  <c r="N10" i="2"/>
  <c r="N11" i="2"/>
  <c r="N8" i="2"/>
  <c r="M36" i="2" l="1"/>
  <c r="M34" i="2"/>
  <c r="M28" i="2"/>
  <c r="M29" i="2"/>
  <c r="M22" i="2"/>
  <c r="M24" i="2"/>
  <c r="M25" i="2"/>
  <c r="M15" i="2"/>
  <c r="M16" i="2"/>
  <c r="M9" i="2"/>
  <c r="M10" i="2"/>
  <c r="M11" i="2"/>
  <c r="M8" i="2"/>
  <c r="L36" i="2" l="1"/>
  <c r="L34" i="2"/>
  <c r="L28" i="2"/>
  <c r="L29" i="2"/>
  <c r="L22" i="2"/>
  <c r="L24" i="2"/>
  <c r="L25" i="2"/>
  <c r="L15" i="2"/>
  <c r="L16" i="2"/>
  <c r="L9" i="2"/>
  <c r="L10" i="2"/>
  <c r="L11" i="2"/>
  <c r="L8" i="2"/>
  <c r="K36" i="2" l="1"/>
  <c r="K34" i="2"/>
  <c r="K28" i="2"/>
  <c r="K29" i="2"/>
  <c r="K22" i="2"/>
  <c r="K24" i="2"/>
  <c r="K25" i="2"/>
  <c r="K15" i="2"/>
  <c r="K16" i="2"/>
  <c r="K9" i="2"/>
  <c r="K10" i="2"/>
  <c r="K11" i="2"/>
  <c r="K8" i="2"/>
  <c r="B35" i="2" l="1"/>
  <c r="I34" i="2"/>
  <c r="J34" i="2"/>
  <c r="J36" i="2"/>
  <c r="J33" i="2"/>
  <c r="J31" i="2"/>
  <c r="J28" i="2"/>
  <c r="J29" i="2"/>
  <c r="J22" i="2"/>
  <c r="J24" i="2"/>
  <c r="J25" i="2"/>
  <c r="J15" i="2"/>
  <c r="J16" i="2"/>
  <c r="J9" i="2"/>
  <c r="J10" i="2"/>
  <c r="J11" i="2"/>
  <c r="J8" i="2"/>
  <c r="I24" i="2" l="1"/>
  <c r="I25" i="2"/>
  <c r="I22" i="2"/>
  <c r="I36" i="2"/>
  <c r="I33" i="2"/>
  <c r="I31" i="2"/>
  <c r="I28" i="2"/>
  <c r="I29" i="2"/>
  <c r="I15" i="2"/>
  <c r="I16" i="2"/>
  <c r="I9" i="2"/>
  <c r="I10" i="2"/>
  <c r="I11" i="2"/>
  <c r="I8" i="2"/>
  <c r="H15" i="2" l="1"/>
  <c r="H36" i="2" l="1"/>
  <c r="H33" i="2"/>
  <c r="H34" i="2"/>
  <c r="H31" i="2"/>
  <c r="H28" i="2"/>
  <c r="H29" i="2"/>
  <c r="H22" i="2"/>
  <c r="H24" i="2"/>
  <c r="H25" i="2"/>
  <c r="H16" i="2"/>
  <c r="H9" i="2"/>
  <c r="H10" i="2"/>
  <c r="H11" i="2"/>
  <c r="H8" i="2"/>
  <c r="G36" i="2" l="1"/>
  <c r="G33" i="2"/>
  <c r="G34" i="2"/>
  <c r="G31" i="2"/>
  <c r="G28" i="2"/>
  <c r="G29" i="2"/>
  <c r="G22" i="2"/>
  <c r="G24" i="2"/>
  <c r="G25" i="2"/>
  <c r="G15" i="2"/>
  <c r="G16" i="2"/>
  <c r="E10" i="2"/>
  <c r="F10" i="2"/>
  <c r="G10" i="2"/>
  <c r="E11" i="2"/>
  <c r="F11" i="2"/>
  <c r="G11" i="2"/>
  <c r="E15" i="2"/>
  <c r="F15" i="2"/>
  <c r="E16" i="2"/>
  <c r="F16" i="2"/>
  <c r="E22" i="2"/>
  <c r="F22" i="2"/>
  <c r="E24" i="2"/>
  <c r="F24" i="2"/>
  <c r="E25" i="2"/>
  <c r="F25" i="2"/>
  <c r="E28" i="2"/>
  <c r="F28" i="2"/>
  <c r="E29" i="2"/>
  <c r="F29" i="2"/>
  <c r="E31" i="2"/>
  <c r="F31" i="2"/>
  <c r="E33" i="2"/>
  <c r="F33" i="2"/>
  <c r="E34" i="2"/>
  <c r="F34" i="2"/>
  <c r="E36" i="2"/>
  <c r="F36" i="2"/>
  <c r="G9" i="2"/>
  <c r="G8" i="2"/>
  <c r="AS31" i="2" l="1"/>
  <c r="AS15" i="2"/>
  <c r="F9" i="2"/>
  <c r="F8" i="2"/>
  <c r="B36" i="2" l="1"/>
  <c r="AS36" i="2"/>
  <c r="E9" i="2" l="1"/>
  <c r="AS22" i="2"/>
  <c r="AS28" i="2"/>
  <c r="AS29" i="2"/>
  <c r="AS33" i="2"/>
  <c r="AS34" i="2"/>
  <c r="AS9" i="2"/>
  <c r="B10" i="2" l="1"/>
  <c r="B11" i="2"/>
  <c r="AR34" i="2" l="1"/>
  <c r="AR33" i="2"/>
  <c r="AR31" i="2"/>
  <c r="AR15" i="2"/>
  <c r="AR22" i="2"/>
  <c r="B34" i="2"/>
  <c r="B33" i="2"/>
  <c r="B32" i="2"/>
  <c r="B30" i="2"/>
  <c r="B31" i="2" l="1"/>
  <c r="B29" i="2"/>
  <c r="B28" i="2"/>
  <c r="B27" i="2" l="1"/>
  <c r="B24" i="2"/>
  <c r="B25" i="2"/>
  <c r="B22" i="2"/>
  <c r="B21" i="2"/>
  <c r="B14" i="2"/>
  <c r="B7" i="2"/>
  <c r="B15" i="2"/>
  <c r="B16" i="2"/>
  <c r="B9" i="2"/>
  <c r="E8" i="2" l="1"/>
</calcChain>
</file>

<file path=xl/comments1.xml><?xml version="1.0" encoding="utf-8"?>
<comments xmlns="http://schemas.openxmlformats.org/spreadsheetml/2006/main">
  <authors>
    <author>Alma Contreras</author>
  </authors>
  <commentList>
    <comment ref="R10" authorId="0" shapeId="0">
      <text>
        <r>
          <rPr>
            <b/>
            <sz val="9"/>
            <color indexed="81"/>
            <rFont val="Tahoma"/>
            <family val="2"/>
          </rPr>
          <t>Alma Contreras:</t>
        </r>
        <r>
          <rPr>
            <sz val="9"/>
            <color indexed="81"/>
            <rFont val="Tahoma"/>
            <family val="2"/>
          </rPr>
          <t xml:space="preserve">
Numeror criteria change.
Dashboard is now looking at HPV and applying the 5yr rule</t>
        </r>
      </text>
    </comment>
    <comment ref="R34" authorId="0" shapeId="0">
      <text>
        <r>
          <rPr>
            <b/>
            <sz val="9"/>
            <color indexed="81"/>
            <rFont val="Tahoma"/>
            <family val="2"/>
          </rPr>
          <t>Alma Contreras:</t>
        </r>
        <r>
          <rPr>
            <sz val="9"/>
            <color indexed="81"/>
            <rFont val="Tahoma"/>
            <family val="2"/>
          </rPr>
          <t xml:space="preserve">
Denominator criteria change.. Dashboard is now looking at women aged 51-74 years</t>
        </r>
      </text>
    </comment>
  </commentList>
</comments>
</file>

<file path=xl/comments2.xml><?xml version="1.0" encoding="utf-8"?>
<comments xmlns="http://schemas.openxmlformats.org/spreadsheetml/2006/main">
  <authors>
    <author>Alma Contreras</author>
  </authors>
  <commentList>
    <comment ref="R7" authorId="0" shapeId="0">
      <text>
        <r>
          <rPr>
            <b/>
            <sz val="9"/>
            <color indexed="81"/>
            <rFont val="Tahoma"/>
            <family val="2"/>
          </rPr>
          <t>Alma Contreras:</t>
        </r>
        <r>
          <rPr>
            <sz val="9"/>
            <color indexed="81"/>
            <rFont val="Tahoma"/>
            <family val="2"/>
          </rPr>
          <t xml:space="preserve">
Both Gender  age 16-24
76%</t>
        </r>
      </text>
    </comment>
    <comment ref="T7" authorId="0" shapeId="0">
      <text>
        <r>
          <rPr>
            <b/>
            <sz val="9"/>
            <color indexed="81"/>
            <rFont val="Tahoma"/>
            <family val="2"/>
          </rPr>
          <t>Alma Contreras:</t>
        </r>
        <r>
          <rPr>
            <sz val="9"/>
            <color indexed="81"/>
            <rFont val="Tahoma"/>
            <family val="2"/>
          </rPr>
          <t xml:space="preserve">
Both Gender  age 16-24
75%</t>
        </r>
      </text>
    </comment>
  </commentList>
</comments>
</file>

<file path=xl/sharedStrings.xml><?xml version="1.0" encoding="utf-8"?>
<sst xmlns="http://schemas.openxmlformats.org/spreadsheetml/2006/main" count="265" uniqueCount="81">
  <si>
    <t>Area</t>
  </si>
  <si>
    <t>Metric</t>
  </si>
  <si>
    <t>Performance Improving</t>
  </si>
  <si>
    <t>Performance Declining</t>
  </si>
  <si>
    <t>Progress</t>
  </si>
  <si>
    <t>Change</t>
  </si>
  <si>
    <t>ñ</t>
  </si>
  <si>
    <t>ò</t>
  </si>
  <si>
    <t>ó</t>
  </si>
  <si>
    <t>Care Coordination</t>
  </si>
  <si>
    <t>Direction of Improvement</t>
  </si>
  <si>
    <t>Data is updated through:</t>
  </si>
  <si>
    <t>Trend</t>
  </si>
  <si>
    <t>No Improvement in Performance</t>
  </si>
  <si>
    <t>TDap</t>
  </si>
  <si>
    <t>HPV</t>
  </si>
  <si>
    <t>Chronic or Acute Care</t>
  </si>
  <si>
    <t xml:space="preserve">Preventive Care </t>
  </si>
  <si>
    <t>HgA1C</t>
  </si>
  <si>
    <t>Eye Exam</t>
  </si>
  <si>
    <t>Asthma -Action Plan</t>
  </si>
  <si>
    <t>Patients not recently Seen</t>
  </si>
  <si>
    <t>Well Child Visit</t>
  </si>
  <si>
    <t>Well Adolescent Visit</t>
  </si>
  <si>
    <t xml:space="preserve">Medication Monitoring </t>
  </si>
  <si>
    <t xml:space="preserve">Coumadin </t>
  </si>
  <si>
    <t>Goal</t>
  </si>
  <si>
    <t>Mammograms</t>
  </si>
  <si>
    <t>N/A</t>
  </si>
  <si>
    <t xml:space="preserve">PCMH- Performance Measurement and Quality Improvement
</t>
  </si>
  <si>
    <t>Cervical Cancer Screening</t>
  </si>
  <si>
    <t>Colorectal Cancer Screening</t>
  </si>
  <si>
    <t>Chlamydia Screening</t>
  </si>
  <si>
    <t xml:space="preserve">Patient Experience </t>
  </si>
  <si>
    <t>90 Day Rate of Readmissions*</t>
  </si>
  <si>
    <t>Denominator Criteria</t>
  </si>
  <si>
    <t>♀ &amp; ♂ Age 50-75</t>
  </si>
  <si>
    <t xml:space="preserve">♀ Age 23-64 </t>
  </si>
  <si>
    <t xml:space="preserve">Sexually Active ♀ Age 16-24 </t>
  </si>
  <si>
    <t>♀ &amp; ♂ Age 12-21</t>
  </si>
  <si>
    <t>CCAH PTs</t>
  </si>
  <si>
    <t>CCAH ♀ &amp; ♂ Age 5-64</t>
  </si>
  <si>
    <t>♀ &amp; ♂ Age 18-75  with DM Dx</t>
  </si>
  <si>
    <t>Patient Survey Response</t>
  </si>
  <si>
    <t>Two Different Immunizations</t>
  </si>
  <si>
    <t>♀ &amp; ♂ Age 11-18</t>
  </si>
  <si>
    <t>*Note: 90 Day Rate of Readmissions &amp; SBIRT by quarter.</t>
  </si>
  <si>
    <t>SBIRT*</t>
  </si>
  <si>
    <t>♀ &amp; ♂ Age 11-26</t>
  </si>
  <si>
    <t>♀ &amp; ♂ Age 3-11</t>
  </si>
  <si>
    <t>--</t>
  </si>
  <si>
    <t>HPV 11-18 Female</t>
  </si>
  <si>
    <t>HPV 11-18 Male</t>
  </si>
  <si>
    <t>HPV 19-26 Female</t>
  </si>
  <si>
    <t>HPV 19-26 Male</t>
  </si>
  <si>
    <t>♀ Age 11-18</t>
  </si>
  <si>
    <t>♂ Age 11-18</t>
  </si>
  <si>
    <t>♀  Age 19-26</t>
  </si>
  <si>
    <t>♂ Age 19-26</t>
  </si>
  <si>
    <t>Note: Denominator Criteria for Tdap. Between Nov.16-Jan.17 the denominator was  ♀ &amp; ♂ Age 7-18.</t>
  </si>
  <si>
    <t xml:space="preserve">              Denominator Criteria for HPV. Between Nov.16-Jan.17 the denominator was  ♀ &amp; ♂ Age 9-26.</t>
  </si>
  <si>
    <t>Chlamydia Screening (Global)</t>
  </si>
  <si>
    <t>Sexually Active ♀ &amp; ♂ Age 13 and older</t>
  </si>
  <si>
    <t xml:space="preserve">              Denominator Criteria for Mammogram. Between Nov.16-Nov.17 the denominator was  ♀ Age 41-69.</t>
  </si>
  <si>
    <t>♀ Age 51-74</t>
  </si>
  <si>
    <t>♀ &amp; ♂ Age 18-85  with Hypertension Dx</t>
  </si>
  <si>
    <t xml:space="preserve">Controlled Hypertension </t>
  </si>
  <si>
    <t>HgA1C good control (&lt;8%)</t>
  </si>
  <si>
    <t>Agency</t>
  </si>
  <si>
    <t>MAIN</t>
  </si>
  <si>
    <t>CDV</t>
  </si>
  <si>
    <t>VVC</t>
  </si>
  <si>
    <t>-</t>
  </si>
  <si>
    <t>Preventive Care</t>
  </si>
  <si>
    <t xml:space="preserve">HgA1C good control (&lt;8%) </t>
  </si>
  <si>
    <t xml:space="preserve">Goal </t>
  </si>
  <si>
    <t>Patients Not Recently Seen</t>
  </si>
  <si>
    <t>Screening for Depresssion and Follow-Up Plan</t>
  </si>
  <si>
    <t>June. 2019</t>
  </si>
  <si>
    <t xml:space="preserve">PCMH
Performance Measurement and Quality Improvement  
Data is updated through: 9/30/2019
</t>
  </si>
  <si>
    <t>♀ &amp; ♂ Age 12 and 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</si>
</sst>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color theme="1"/>
      <name val="Wingdings"/>
      <charset val="2"/>
    </font>
    <font>
      <sz val="11"/>
      <color theme="1" tint="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sz val="14"/>
      <color theme="1" tint="0.499984740745262"/>
      <name val="Wingdings"/>
      <charset val="2"/>
    </font>
    <font>
      <b/>
      <sz val="11"/>
      <color theme="1" tint="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9"/>
      <color theme="3"/>
      <name val="Segoe UI Semilight"/>
      <family val="2"/>
    </font>
    <font>
      <sz val="11"/>
      <color theme="1"/>
      <name val="Wingdings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35"/>
      <color rgb="FF7030A0"/>
      <name val="Calibri"/>
      <family val="2"/>
      <scheme val="minor"/>
    </font>
    <font>
      <b/>
      <sz val="35"/>
      <color rgb="FFFFFF00"/>
      <name val="Calibri"/>
      <family val="2"/>
      <scheme val="minor"/>
    </font>
    <font>
      <b/>
      <sz val="35"/>
      <color rgb="FFFF0000"/>
      <name val="Calibri"/>
      <family val="2"/>
      <scheme val="minor"/>
    </font>
    <font>
      <b/>
      <sz val="35"/>
      <color rgb="FF00B05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 style="hair">
        <color theme="0" tint="-0.14993743705557422"/>
      </bottom>
      <diagonal/>
    </border>
    <border>
      <left/>
      <right/>
      <top style="hair">
        <color theme="0" tint="-0.14996795556505021"/>
      </top>
      <bottom style="hair">
        <color theme="0" tint="-0.1499374370555742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0" fillId="0" borderId="11" applyNumberFormat="0" applyFill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12" applyNumberFormat="0" applyAlignment="0" applyProtection="0"/>
    <xf numFmtId="0" fontId="23" fillId="13" borderId="13" applyNumberFormat="0" applyAlignment="0" applyProtection="0"/>
    <xf numFmtId="0" fontId="24" fillId="13" borderId="12" applyNumberFormat="0" applyAlignment="0" applyProtection="0"/>
    <xf numFmtId="0" fontId="25" fillId="0" borderId="14" applyNumberFormat="0" applyFill="0" applyAlignment="0" applyProtection="0"/>
    <xf numFmtId="0" fontId="26" fillId="14" borderId="15" applyNumberFormat="0" applyAlignment="0" applyProtection="0"/>
    <xf numFmtId="0" fontId="27" fillId="0" borderId="0" applyNumberFormat="0" applyFill="0" applyBorder="0" applyAlignment="0" applyProtection="0"/>
    <xf numFmtId="0" fontId="1" fillId="15" borderId="16" applyNumberFormat="0" applyFont="0" applyAlignment="0" applyProtection="0"/>
    <xf numFmtId="0" fontId="28" fillId="0" borderId="0" applyNumberFormat="0" applyFill="0" applyBorder="0" applyAlignment="0" applyProtection="0"/>
    <xf numFmtId="0" fontId="2" fillId="0" borderId="17" applyNumberFormat="0" applyFill="0" applyAlignment="0" applyProtection="0"/>
    <xf numFmtId="0" fontId="2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30" fillId="0" borderId="0"/>
    <xf numFmtId="9" fontId="30" fillId="0" borderId="0" applyFont="0" applyFill="0" applyBorder="0" applyAlignment="0" applyProtection="0"/>
  </cellStyleXfs>
  <cellXfs count="144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5" fillId="0" borderId="0" xfId="0" applyFont="1" applyAlignment="1">
      <alignment horizontal="center" vertical="center"/>
    </xf>
    <xf numFmtId="17" fontId="2" fillId="2" borderId="1" xfId="0" applyNumberFormat="1" applyFont="1" applyFill="1" applyBorder="1" applyAlignment="1">
      <alignment horizontal="right"/>
    </xf>
    <xf numFmtId="17" fontId="5" fillId="0" borderId="0" xfId="0" applyNumberFormat="1" applyFont="1" applyAlignment="1">
      <alignment horizontal="center" vertical="center"/>
    </xf>
    <xf numFmtId="0" fontId="0" fillId="0" borderId="0" xfId="0" applyFont="1"/>
    <xf numFmtId="0" fontId="9" fillId="0" borderId="0" xfId="0" applyFont="1" applyAlignment="1">
      <alignment horizontal="center" vertical="center"/>
    </xf>
    <xf numFmtId="9" fontId="0" fillId="0" borderId="1" xfId="1" applyNumberFormat="1" applyFont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9" fontId="3" fillId="3" borderId="7" xfId="2" applyNumberFormat="1" applyFont="1" applyFill="1" applyBorder="1" applyAlignment="1">
      <alignment horizontal="center"/>
    </xf>
    <xf numFmtId="9" fontId="3" fillId="3" borderId="7" xfId="0" applyNumberFormat="1" applyFont="1" applyFill="1" applyBorder="1" applyAlignment="1">
      <alignment horizontal="center"/>
    </xf>
    <xf numFmtId="9" fontId="0" fillId="0" borderId="0" xfId="1" applyNumberFormat="1" applyFont="1" applyFill="1" applyBorder="1" applyAlignment="1">
      <alignment horizontal="right"/>
    </xf>
    <xf numFmtId="0" fontId="7" fillId="6" borderId="0" xfId="0" applyFont="1" applyFill="1" applyAlignment="1">
      <alignment vertical="center"/>
    </xf>
    <xf numFmtId="0" fontId="0" fillId="5" borderId="4" xfId="0" applyFill="1" applyBorder="1" applyAlignment="1">
      <alignment vertical="center"/>
    </xf>
    <xf numFmtId="10" fontId="2" fillId="5" borderId="2" xfId="2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5" borderId="3" xfId="0" applyFill="1" applyBorder="1" applyAlignment="1">
      <alignment vertical="center"/>
    </xf>
    <xf numFmtId="0" fontId="2" fillId="5" borderId="0" xfId="0" applyFont="1" applyFill="1"/>
    <xf numFmtId="0" fontId="0" fillId="5" borderId="0" xfId="0" applyFill="1"/>
    <xf numFmtId="0" fontId="0" fillId="5" borderId="0" xfId="0" applyFill="1" applyAlignment="1">
      <alignment horizontal="right" vertical="center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horizontal="right" vertical="center"/>
    </xf>
    <xf numFmtId="0" fontId="0" fillId="5" borderId="0" xfId="0" applyFill="1" applyAlignment="1">
      <alignment vertical="center"/>
    </xf>
    <xf numFmtId="9" fontId="10" fillId="5" borderId="4" xfId="3" applyNumberFormat="1" applyFill="1" applyBorder="1" applyAlignment="1">
      <alignment horizontal="center" vertical="center"/>
    </xf>
    <xf numFmtId="44" fontId="10" fillId="5" borderId="4" xfId="3" applyNumberFormat="1" applyFill="1" applyBorder="1" applyAlignment="1">
      <alignment horizontal="center" vertical="center"/>
    </xf>
    <xf numFmtId="9" fontId="10" fillId="5" borderId="4" xfId="2" applyFont="1" applyFill="1" applyBorder="1" applyAlignment="1">
      <alignment horizontal="center" vertical="center"/>
    </xf>
    <xf numFmtId="0" fontId="10" fillId="5" borderId="4" xfId="3" applyNumberFormat="1" applyFill="1" applyBorder="1" applyAlignment="1">
      <alignment horizontal="center" vertical="center"/>
    </xf>
    <xf numFmtId="9" fontId="2" fillId="5" borderId="2" xfId="2" applyNumberFormat="1" applyFont="1" applyFill="1" applyBorder="1" applyAlignment="1">
      <alignment horizontal="center" vertical="center"/>
    </xf>
    <xf numFmtId="0" fontId="2" fillId="5" borderId="2" xfId="2" applyNumberFormat="1" applyFont="1" applyFill="1" applyBorder="1" applyAlignment="1">
      <alignment horizontal="center" vertical="center"/>
    </xf>
    <xf numFmtId="0" fontId="2" fillId="4" borderId="5" xfId="0" applyFont="1" applyFill="1" applyBorder="1"/>
    <xf numFmtId="0" fontId="2" fillId="4" borderId="6" xfId="0" applyFont="1" applyFill="1" applyBorder="1"/>
    <xf numFmtId="0" fontId="2" fillId="0" borderId="1" xfId="0" applyFont="1" applyBorder="1"/>
    <xf numFmtId="0" fontId="0" fillId="0" borderId="1" xfId="1" applyNumberFormat="1" applyFont="1" applyBorder="1" applyAlignment="1">
      <alignment horizontal="right"/>
    </xf>
    <xf numFmtId="0" fontId="12" fillId="5" borderId="0" xfId="0" applyFont="1" applyFill="1" applyAlignment="1">
      <alignment vertical="center"/>
    </xf>
    <xf numFmtId="0" fontId="0" fillId="0" borderId="0" xfId="0" applyAlignment="1">
      <alignment horizontal="center"/>
    </xf>
    <xf numFmtId="9" fontId="10" fillId="5" borderId="8" xfId="3" applyNumberFormat="1" applyFill="1" applyBorder="1" applyAlignment="1">
      <alignment horizontal="center" vertical="center"/>
    </xf>
    <xf numFmtId="9" fontId="10" fillId="5" borderId="8" xfId="2" applyFont="1" applyFill="1" applyBorder="1" applyAlignment="1">
      <alignment horizontal="center" vertical="center"/>
    </xf>
    <xf numFmtId="9" fontId="0" fillId="0" borderId="1" xfId="1" applyNumberFormat="1" applyFont="1" applyFill="1" applyBorder="1" applyAlignment="1">
      <alignment horizontal="right"/>
    </xf>
    <xf numFmtId="0" fontId="15" fillId="0" borderId="0" xfId="0" applyFont="1"/>
    <xf numFmtId="0" fontId="2" fillId="0" borderId="0" xfId="0" applyFont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0" xfId="0"/>
    <xf numFmtId="0" fontId="31" fillId="0" borderId="0" xfId="0" applyFont="1"/>
    <xf numFmtId="0" fontId="6" fillId="7" borderId="0" xfId="0" applyFont="1" applyFill="1" applyAlignment="1">
      <alignment horizontal="center" vertical="top" wrapText="1"/>
    </xf>
    <xf numFmtId="0" fontId="0" fillId="0" borderId="0" xfId="0"/>
    <xf numFmtId="0" fontId="6" fillId="7" borderId="0" xfId="0" applyFont="1" applyFill="1" applyAlignment="1">
      <alignment horizontal="center" vertical="top" wrapText="1"/>
    </xf>
    <xf numFmtId="0" fontId="0" fillId="0" borderId="0" xfId="0"/>
    <xf numFmtId="9" fontId="0" fillId="0" borderId="0" xfId="1" applyNumberFormat="1" applyFont="1" applyBorder="1" applyAlignment="1">
      <alignment horizontal="right"/>
    </xf>
    <xf numFmtId="0" fontId="0" fillId="0" borderId="0" xfId="0"/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44" fontId="10" fillId="5" borderId="8" xfId="3" applyNumberFormat="1" applyFill="1" applyBorder="1" applyAlignment="1">
      <alignment horizontal="center" vertical="center"/>
    </xf>
    <xf numFmtId="0" fontId="10" fillId="5" borderId="8" xfId="3" applyNumberForma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17" fontId="2" fillId="2" borderId="0" xfId="0" applyNumberFormat="1" applyFont="1" applyFill="1" applyBorder="1" applyAlignment="1">
      <alignment horizontal="right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5" fillId="5" borderId="0" xfId="0" quotePrefix="1" applyFont="1" applyFill="1" applyAlignment="1">
      <alignment vertical="center"/>
    </xf>
    <xf numFmtId="0" fontId="0" fillId="5" borderId="0" xfId="0" applyFill="1" applyBorder="1" applyAlignment="1">
      <alignment vertical="center"/>
    </xf>
    <xf numFmtId="9" fontId="10" fillId="5" borderId="0" xfId="3" applyNumberForma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10" fillId="5" borderId="0" xfId="0" applyFont="1" applyFill="1"/>
    <xf numFmtId="0" fontId="33" fillId="5" borderId="0" xfId="0" applyFont="1" applyFill="1" applyAlignment="1">
      <alignment vertical="center"/>
    </xf>
    <xf numFmtId="0" fontId="34" fillId="6" borderId="0" xfId="0" applyFont="1" applyFill="1" applyAlignment="1">
      <alignment vertical="center"/>
    </xf>
    <xf numFmtId="17" fontId="33" fillId="0" borderId="0" xfId="0" applyNumberFormat="1" applyFont="1" applyAlignment="1">
      <alignment horizontal="center" vertical="center"/>
    </xf>
    <xf numFmtId="9" fontId="10" fillId="5" borderId="4" xfId="3" applyNumberFormat="1" applyFont="1" applyFill="1" applyBorder="1" applyAlignment="1">
      <alignment horizontal="center" vertical="center"/>
    </xf>
    <xf numFmtId="44" fontId="10" fillId="5" borderId="8" xfId="3" applyNumberFormat="1" applyFont="1" applyFill="1" applyBorder="1" applyAlignment="1">
      <alignment horizontal="center" vertical="center"/>
    </xf>
    <xf numFmtId="0" fontId="10" fillId="5" borderId="8" xfId="3" applyNumberFormat="1" applyFont="1" applyFill="1" applyBorder="1" applyAlignment="1">
      <alignment horizontal="center" vertical="center"/>
    </xf>
    <xf numFmtId="0" fontId="35" fillId="0" borderId="0" xfId="0" applyFont="1"/>
    <xf numFmtId="0" fontId="33" fillId="0" borderId="0" xfId="0" applyFont="1"/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9" fontId="10" fillId="5" borderId="0" xfId="3" applyNumberFormat="1" applyFont="1" applyFill="1" applyBorder="1" applyAlignment="1">
      <alignment horizontal="center" vertical="center"/>
    </xf>
    <xf numFmtId="9" fontId="32" fillId="5" borderId="0" xfId="3" applyNumberFormat="1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right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17" fontId="2" fillId="2" borderId="5" xfId="0" applyNumberFormat="1" applyFont="1" applyFill="1" applyBorder="1" applyAlignment="1">
      <alignment horizontal="right"/>
    </xf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17" fontId="2" fillId="2" borderId="22" xfId="0" applyNumberFormat="1" applyFont="1" applyFill="1" applyBorder="1" applyAlignment="1">
      <alignment horizontal="right"/>
    </xf>
    <xf numFmtId="17" fontId="2" fillId="2" borderId="23" xfId="0" applyNumberFormat="1" applyFont="1" applyFill="1" applyBorder="1" applyAlignment="1">
      <alignment horizontal="right"/>
    </xf>
    <xf numFmtId="9" fontId="0" fillId="0" borderId="24" xfId="1" applyNumberFormat="1" applyFont="1" applyFill="1" applyBorder="1" applyAlignment="1">
      <alignment horizontal="right"/>
    </xf>
    <xf numFmtId="9" fontId="0" fillId="0" borderId="25" xfId="1" applyNumberFormat="1" applyFont="1" applyFill="1" applyBorder="1" applyAlignment="1">
      <alignment horizontal="right"/>
    </xf>
    <xf numFmtId="9" fontId="0" fillId="0" borderId="24" xfId="1" applyNumberFormat="1" applyFont="1" applyBorder="1" applyAlignment="1">
      <alignment horizontal="right"/>
    </xf>
    <xf numFmtId="9" fontId="0" fillId="0" borderId="25" xfId="1" applyNumberFormat="1" applyFont="1" applyBorder="1" applyAlignment="1">
      <alignment horizontal="right"/>
    </xf>
    <xf numFmtId="0" fontId="0" fillId="0" borderId="24" xfId="1" applyNumberFormat="1" applyFont="1" applyBorder="1" applyAlignment="1">
      <alignment horizontal="right"/>
    </xf>
    <xf numFmtId="0" fontId="0" fillId="0" borderId="25" xfId="1" applyNumberFormat="1" applyFont="1" applyBorder="1" applyAlignment="1">
      <alignment horizontal="right"/>
    </xf>
    <xf numFmtId="0" fontId="2" fillId="4" borderId="26" xfId="0" applyNumberFormat="1" applyFont="1" applyFill="1" applyBorder="1" applyAlignment="1">
      <alignment horizontal="center"/>
    </xf>
    <xf numFmtId="0" fontId="2" fillId="4" borderId="27" xfId="0" applyNumberFormat="1" applyFont="1" applyFill="1" applyBorder="1" applyAlignment="1">
      <alignment horizontal="center"/>
    </xf>
    <xf numFmtId="0" fontId="2" fillId="4" borderId="28" xfId="0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17" fontId="5" fillId="0" borderId="0" xfId="0" applyNumberFormat="1" applyFont="1" applyBorder="1" applyAlignment="1">
      <alignment horizontal="center" vertical="center"/>
    </xf>
    <xf numFmtId="9" fontId="0" fillId="0" borderId="0" xfId="0" applyNumberFormat="1"/>
    <xf numFmtId="0" fontId="0" fillId="0" borderId="0" xfId="0" applyFill="1" applyBorder="1"/>
    <xf numFmtId="0" fontId="0" fillId="0" borderId="0" xfId="0" applyBorder="1"/>
    <xf numFmtId="0" fontId="0" fillId="0" borderId="4" xfId="0" applyFill="1" applyBorder="1" applyAlignment="1">
      <alignment horizontal="center" vertic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vertical="center"/>
    </xf>
    <xf numFmtId="9" fontId="32" fillId="5" borderId="0" xfId="2" applyFont="1" applyFill="1" applyBorder="1" applyAlignment="1">
      <alignment horizontal="center" vertical="center"/>
    </xf>
    <xf numFmtId="9" fontId="10" fillId="5" borderId="0" xfId="2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7" fillId="6" borderId="18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11" fillId="8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top" wrapText="1"/>
    </xf>
    <xf numFmtId="0" fontId="2" fillId="4" borderId="0" xfId="0" applyNumberFormat="1" applyFont="1" applyFill="1" applyBorder="1" applyAlignment="1">
      <alignment horizontal="center"/>
    </xf>
    <xf numFmtId="0" fontId="39" fillId="8" borderId="0" xfId="0" applyFont="1" applyFill="1" applyAlignment="1">
      <alignment horizontal="center" vertical="center"/>
    </xf>
    <xf numFmtId="0" fontId="36" fillId="40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 vertical="center"/>
    </xf>
    <xf numFmtId="0" fontId="37" fillId="41" borderId="0" xfId="0" applyFont="1" applyFill="1" applyAlignment="1">
      <alignment horizontal="center" vertical="center"/>
    </xf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urrency" xfId="1" builtinId="4"/>
    <cellStyle name="Explanatory Text" xfId="18" builtinId="53" customBuiltin="1"/>
    <cellStyle name="Good" xfId="8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3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/>
    <cellStyle name="Note" xfId="17" builtinId="10" customBuiltin="1"/>
    <cellStyle name="Output" xfId="12" builtinId="21" customBuiltin="1"/>
    <cellStyle name="Percent" xfId="2" builtinId="5"/>
    <cellStyle name="Percent 2" xfId="45"/>
    <cellStyle name="Title" xfId="4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9" defaultPivotStyle="PivotStyleLight16"/>
  <colors>
    <mruColors>
      <color rgb="FFFFCC00"/>
      <color rgb="FFF0F9E7"/>
      <color rgb="FFE3F3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Colorectal Cancer Screening </a:t>
            </a:r>
          </a:p>
        </c:rich>
      </c:tx>
      <c:layout>
        <c:manualLayout>
          <c:xMode val="edge"/>
          <c:yMode val="edge"/>
          <c:x val="0.40278804601269469"/>
          <c:y val="1.9115890083632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573024378592437E-2"/>
          <c:y val="0.21424171440935474"/>
          <c:w val="0.88636268439954735"/>
          <c:h val="0.59868446551707921"/>
        </c:manualLayout>
      </c:layout>
      <c:lineChart>
        <c:grouping val="standar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Colorectal Cancer Screening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1.8779293860277151E-2"/>
                  <c:y val="-0.21908616261676969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PDSA</a:t>
                    </a:r>
                  </a:p>
                  <a:p>
                    <a:r>
                      <a:rPr lang="en-US" b="1"/>
                      <a:t>FIT/FLU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C5F-4428-9B11-7CF11E61C7F9}"/>
                </c:ext>
              </c:extLst>
            </c:dLbl>
            <c:dLbl>
              <c:idx val="12"/>
              <c:layout>
                <c:manualLayout>
                  <c:x val="5.9915465479555209E-2"/>
                  <c:y val="2.867383512544794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M.R. Clean-up</a:t>
                    </a:r>
                  </a:p>
                  <a:p>
                    <a:r>
                      <a:rPr lang="en-US" baseline="0"/>
                      <a:t>GI-to-colonoscopy 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5F-4428-9B11-7CF11E61C7F9}"/>
                </c:ext>
              </c:extLst>
            </c:dLbl>
            <c:dLbl>
              <c:idx val="25"/>
              <c:layout>
                <c:manualLayout>
                  <c:x val="-0.20679549572249417"/>
                  <c:y val="-5.7347670250896099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6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6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PA upgrade</a:t>
                    </a:r>
                    <a:endParaRPr lang="en-US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60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/>
                      <a:t>RHM Image Category</a:t>
                    </a:r>
                    <a:r>
                      <a:rPr lang="en-US" baseline="0"/>
                      <a:t> Changes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60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defRPr>
                    </a:pPr>
                    <a:r>
                      <a:rPr lang="en-US" baseline="0"/>
                      <a:t>(Images to satisfy Dashboard)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6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A1-4FF4-BD6D-474434434458}"/>
                </c:ext>
              </c:extLst>
            </c:dLbl>
            <c:dLbl>
              <c:idx val="26"/>
              <c:layout>
                <c:manualLayout>
                  <c:x val="-0.199659800510081"/>
                  <c:y val="0.172043010752688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Open FIT Orders</a:t>
                    </a:r>
                  </a:p>
                  <a:p>
                    <a:r>
                      <a:rPr lang="en-US"/>
                      <a:t>Recall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E5-4AE6-85AE-3B091732BDC3}"/>
                </c:ext>
              </c:extLst>
            </c:dLbl>
            <c:dLbl>
              <c:idx val="27"/>
              <c:layout>
                <c:manualLayout>
                  <c:x val="-0.15211144093268311"/>
                  <c:y val="0.342724202485442"/>
                </c:manualLayout>
              </c:layout>
              <c:tx>
                <c:rich>
                  <a:bodyPr/>
                  <a:lstStyle/>
                  <a:p>
                    <a:r>
                      <a:rPr lang="en-US" sz="6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CRC  QI -topic</a:t>
                    </a:r>
                  </a:p>
                  <a:p>
                    <a:r>
                      <a:rPr lang="en-US" sz="6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Team Meetings</a:t>
                    </a:r>
                  </a:p>
                  <a:p>
                    <a:r>
                      <a:rPr lang="en-US" sz="6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(Multiple PDSAs)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77598751798939"/>
                      <c:h val="0.139976105137395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116-4DDA-9A1A-80C82BB78009}"/>
                </c:ext>
              </c:extLst>
            </c:dLbl>
            <c:dLbl>
              <c:idx val="28"/>
              <c:layout>
                <c:manualLayout>
                  <c:x val="-3.716695374740682E-2"/>
                  <c:y val="-0.20947440709696233"/>
                </c:manualLayout>
              </c:layout>
              <c:tx>
                <c:rich>
                  <a:bodyPr/>
                  <a:lstStyle/>
                  <a:p>
                    <a:r>
                      <a:rPr lang="en-US" sz="600"/>
                      <a:t>Referral Dept.</a:t>
                    </a:r>
                  </a:p>
                  <a:p>
                    <a:r>
                      <a:rPr lang="en-US" sz="600"/>
                      <a:t>Follow-up</a:t>
                    </a:r>
                    <a:r>
                      <a:rPr lang="en-US" sz="600" baseline="0"/>
                      <a:t> on open colonoscopy orders</a:t>
                    </a:r>
                    <a:endParaRPr lang="en-US" sz="60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3297496171297"/>
                      <c:h val="0.22348883808878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EC3-4EEB-920B-81D2C8D245FD}"/>
                </c:ext>
              </c:extLst>
            </c:dLbl>
            <c:dLbl>
              <c:idx val="29"/>
              <c:layout>
                <c:manualLayout>
                  <c:x val="-7.4349183402040112E-3"/>
                  <c:y val="0.1959378733572281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*MA Standing Order</a:t>
                    </a:r>
                    <a:r>
                      <a:rPr lang="en-US" baseline="0"/>
                      <a:t> </a:t>
                    </a:r>
                    <a:r>
                      <a:rPr lang="en-US"/>
                      <a:t>FIT </a:t>
                    </a:r>
                  </a:p>
                  <a:p>
                    <a:pPr algn="l">
                      <a:defRPr sz="600"/>
                    </a:pPr>
                    <a:r>
                      <a:rPr lang="en-US"/>
                      <a:t>Pt</a:t>
                    </a:r>
                    <a:r>
                      <a:rPr lang="en-US" baseline="0"/>
                      <a:t> List - with Pending CRC orders &amp; missed opportunities</a:t>
                    </a:r>
                    <a:endParaRPr lang="en-US"/>
                  </a:p>
                  <a:p>
                    <a:pPr algn="l">
                      <a:defRPr sz="600"/>
                    </a:pPr>
                    <a:r>
                      <a:rPr lang="en-US"/>
                      <a:t>*CRC </a:t>
                    </a:r>
                    <a:r>
                      <a:rPr lang="en-US" baseline="0"/>
                      <a:t> </a:t>
                    </a:r>
                    <a:r>
                      <a:rPr lang="en-US"/>
                      <a:t>QI-topic</a:t>
                    </a:r>
                    <a:r>
                      <a:rPr lang="en-US" baseline="0"/>
                      <a:t> </a:t>
                    </a:r>
                    <a:r>
                      <a:rPr lang="en-US"/>
                      <a:t>Team Meetings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20502184151138"/>
                      <c:h val="0.167144752067281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9AE-4879-BA66-96505FA031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Sheet1!$B$2:$AE$2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Sheet1!$B$3:$AE$3</c:f>
              <c:numCache>
                <c:formatCode>0%</c:formatCode>
                <c:ptCount val="30"/>
                <c:pt idx="0">
                  <c:v>0.11</c:v>
                </c:pt>
                <c:pt idx="1">
                  <c:v>0.13</c:v>
                </c:pt>
                <c:pt idx="2">
                  <c:v>0.11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0.15</c:v>
                </c:pt>
                <c:pt idx="6">
                  <c:v>0.11</c:v>
                </c:pt>
                <c:pt idx="7">
                  <c:v>0.12</c:v>
                </c:pt>
                <c:pt idx="8">
                  <c:v>0.13</c:v>
                </c:pt>
                <c:pt idx="9">
                  <c:v>0.14000000000000001</c:v>
                </c:pt>
                <c:pt idx="10">
                  <c:v>0.15</c:v>
                </c:pt>
                <c:pt idx="11">
                  <c:v>0.15</c:v>
                </c:pt>
                <c:pt idx="12">
                  <c:v>0.16</c:v>
                </c:pt>
                <c:pt idx="13">
                  <c:v>0.35</c:v>
                </c:pt>
                <c:pt idx="14">
                  <c:v>0.35</c:v>
                </c:pt>
                <c:pt idx="15">
                  <c:v>0.35</c:v>
                </c:pt>
                <c:pt idx="16">
                  <c:v>0.35</c:v>
                </c:pt>
                <c:pt idx="17">
                  <c:v>0.36</c:v>
                </c:pt>
                <c:pt idx="18">
                  <c:v>0.37</c:v>
                </c:pt>
                <c:pt idx="19">
                  <c:v>0.38</c:v>
                </c:pt>
                <c:pt idx="20">
                  <c:v>0.38</c:v>
                </c:pt>
                <c:pt idx="21">
                  <c:v>0.38</c:v>
                </c:pt>
                <c:pt idx="22">
                  <c:v>0.39</c:v>
                </c:pt>
                <c:pt idx="23">
                  <c:v>0.4</c:v>
                </c:pt>
                <c:pt idx="24">
                  <c:v>0.41</c:v>
                </c:pt>
                <c:pt idx="25">
                  <c:v>0.41</c:v>
                </c:pt>
                <c:pt idx="26">
                  <c:v>0.42</c:v>
                </c:pt>
                <c:pt idx="27">
                  <c:v>0.42</c:v>
                </c:pt>
                <c:pt idx="28">
                  <c:v>0.45</c:v>
                </c:pt>
                <c:pt idx="29">
                  <c:v>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5F-4428-9B11-7CF11E61C7F9}"/>
            </c:ext>
          </c:extLst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Sheet1!$B$2:$AE$2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Sheet1!$B$4:$AE$4</c:f>
              <c:numCache>
                <c:formatCode>0%</c:formatCode>
                <c:ptCount val="30"/>
                <c:pt idx="0">
                  <c:v>0.55000000000000004</c:v>
                </c:pt>
                <c:pt idx="1">
                  <c:v>0.55000000000000004</c:v>
                </c:pt>
                <c:pt idx="2">
                  <c:v>0.55000000000000004</c:v>
                </c:pt>
                <c:pt idx="3">
                  <c:v>0.55000000000000004</c:v>
                </c:pt>
                <c:pt idx="4">
                  <c:v>0.55000000000000004</c:v>
                </c:pt>
                <c:pt idx="5">
                  <c:v>0.55000000000000004</c:v>
                </c:pt>
                <c:pt idx="6">
                  <c:v>0.55000000000000004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0.55000000000000004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0.55000000000000004</c:v>
                </c:pt>
                <c:pt idx="13">
                  <c:v>0.55000000000000004</c:v>
                </c:pt>
                <c:pt idx="14">
                  <c:v>0.55000000000000004</c:v>
                </c:pt>
                <c:pt idx="15">
                  <c:v>0.55000000000000004</c:v>
                </c:pt>
                <c:pt idx="16">
                  <c:v>0.55000000000000004</c:v>
                </c:pt>
                <c:pt idx="17">
                  <c:v>0.55000000000000004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0.55000000000000004</c:v>
                </c:pt>
                <c:pt idx="22">
                  <c:v>0.55000000000000004</c:v>
                </c:pt>
                <c:pt idx="23">
                  <c:v>0.55000000000000004</c:v>
                </c:pt>
                <c:pt idx="24">
                  <c:v>0.55000000000000004</c:v>
                </c:pt>
                <c:pt idx="25">
                  <c:v>0.55000000000000004</c:v>
                </c:pt>
                <c:pt idx="26">
                  <c:v>0.55000000000000004</c:v>
                </c:pt>
                <c:pt idx="27">
                  <c:v>0.55000000000000004</c:v>
                </c:pt>
                <c:pt idx="28">
                  <c:v>0.55000000000000004</c:v>
                </c:pt>
                <c:pt idx="29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5F-4428-9B11-7CF11E61C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651640"/>
        <c:axId val="122684320"/>
      </c:lineChart>
      <c:dateAx>
        <c:axId val="213651640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84320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268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651640"/>
        <c:crossesAt val="42675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Tdap</a:t>
            </a:r>
          </a:p>
          <a:p>
            <a:pPr>
              <a:defRPr/>
            </a:pPr>
            <a:r>
              <a:rPr lang="en-US"/>
              <a:t>♀ &amp; ♂ Age 11-18</a:t>
            </a:r>
          </a:p>
          <a:p>
            <a:pPr>
              <a:defRPr/>
            </a:pPr>
            <a:endParaRPr lang="en-US"/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5384711286089241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Sheet1!$A$58</c:f>
              <c:strCache>
                <c:ptCount val="1"/>
                <c:pt idx="0">
                  <c:v>TDap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9"/>
              <c:layout>
                <c:manualLayout>
                  <c:x val="-1.3159712257007324E-16"/>
                  <c:y val="-0.111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CAIR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CB-480C-841B-F9C72DF3D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Sheet1!$B$57:$AE$57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Sheet1!$B$58:$AE$58</c:f>
              <c:numCache>
                <c:formatCode>0%</c:formatCode>
                <c:ptCount val="30"/>
                <c:pt idx="0">
                  <c:v>0.33</c:v>
                </c:pt>
                <c:pt idx="1">
                  <c:v>0.37</c:v>
                </c:pt>
                <c:pt idx="2">
                  <c:v>0.55000000000000004</c:v>
                </c:pt>
                <c:pt idx="3">
                  <c:v>0.72</c:v>
                </c:pt>
                <c:pt idx="4">
                  <c:v>0.76</c:v>
                </c:pt>
                <c:pt idx="5">
                  <c:v>0.82</c:v>
                </c:pt>
                <c:pt idx="6">
                  <c:v>0.78</c:v>
                </c:pt>
                <c:pt idx="7">
                  <c:v>0.73</c:v>
                </c:pt>
                <c:pt idx="8">
                  <c:v>0.75</c:v>
                </c:pt>
                <c:pt idx="9">
                  <c:v>0.75</c:v>
                </c:pt>
                <c:pt idx="10">
                  <c:v>0.8</c:v>
                </c:pt>
                <c:pt idx="11">
                  <c:v>0.81</c:v>
                </c:pt>
                <c:pt idx="12">
                  <c:v>0.78</c:v>
                </c:pt>
                <c:pt idx="13">
                  <c:v>0.79</c:v>
                </c:pt>
                <c:pt idx="14">
                  <c:v>0.79</c:v>
                </c:pt>
                <c:pt idx="15">
                  <c:v>0.79</c:v>
                </c:pt>
                <c:pt idx="16">
                  <c:v>0.84</c:v>
                </c:pt>
                <c:pt idx="17">
                  <c:v>0.85</c:v>
                </c:pt>
                <c:pt idx="18">
                  <c:v>0.84</c:v>
                </c:pt>
                <c:pt idx="19">
                  <c:v>0.88</c:v>
                </c:pt>
                <c:pt idx="20">
                  <c:v>0.89</c:v>
                </c:pt>
                <c:pt idx="21">
                  <c:v>0.89</c:v>
                </c:pt>
                <c:pt idx="22">
                  <c:v>0.89</c:v>
                </c:pt>
                <c:pt idx="23">
                  <c:v>0.89</c:v>
                </c:pt>
                <c:pt idx="24">
                  <c:v>0.89</c:v>
                </c:pt>
                <c:pt idx="25">
                  <c:v>0.89</c:v>
                </c:pt>
                <c:pt idx="26">
                  <c:v>0.89</c:v>
                </c:pt>
                <c:pt idx="27">
                  <c:v>0.89</c:v>
                </c:pt>
                <c:pt idx="28">
                  <c:v>0.96</c:v>
                </c:pt>
                <c:pt idx="29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B-480C-841B-F9C72DF3DA2F}"/>
            </c:ext>
          </c:extLst>
        </c:ser>
        <c:ser>
          <c:idx val="1"/>
          <c:order val="1"/>
          <c:tx>
            <c:strRef>
              <c:f>Sheet1!$A$59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7"/>
              <c:layout>
                <c:manualLayout>
                  <c:x val="-0.13604834254864001"/>
                  <c:y val="0.115740740740740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Topic</a:t>
                    </a:r>
                    <a:r>
                      <a:rPr lang="en-US" baseline="0"/>
                      <a:t> at OB </a:t>
                    </a:r>
                  </a:p>
                  <a:p>
                    <a:r>
                      <a:rPr lang="en-US" baseline="0"/>
                      <a:t>Team Meetings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1F-40C7-8669-B1C005DB4A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Sheet1!$B$57:$AE$57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Sheet1!$B$59:$AE$59</c:f>
              <c:numCache>
                <c:formatCode>0%</c:formatCode>
                <c:ptCount val="30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B-480C-841B-F9C72DF3D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98624"/>
        <c:axId val="213895488"/>
      </c:lineChart>
      <c:dateAx>
        <c:axId val="213898624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5488"/>
        <c:crosses val="autoZero"/>
        <c:auto val="1"/>
        <c:lblOffset val="100"/>
        <c:baseTimeUnit val="months"/>
        <c:majorUnit val="4"/>
        <c:majorTimeUnit val="months"/>
      </c:dateAx>
      <c:valAx>
        <c:axId val="21389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HPV</a:t>
            </a:r>
          </a:p>
          <a:p>
            <a:pPr>
              <a:defRPr/>
            </a:pPr>
            <a:r>
              <a:rPr lang="en-US"/>
              <a:t>♀ &amp; ♂ Age 11-26</a:t>
            </a:r>
          </a:p>
          <a:p>
            <a:pPr>
              <a:defRPr/>
            </a:pPr>
            <a:r>
              <a:rPr lang="en-US" sz="1000" b="1">
                <a:solidFill>
                  <a:schemeClr val="tx1"/>
                </a:solidFill>
              </a:rPr>
              <a:t>3HPVs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4031578947368421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HPV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9"/>
              <c:layout>
                <c:manualLayout>
                  <c:x val="-0.21878224974200206"/>
                  <c:y val="-7.40740740740740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CAI</a:t>
                    </a:r>
                    <a:r>
                      <a:rPr lang="en-US"/>
                      <a:t>R 2</a:t>
                    </a:r>
                  </a:p>
                  <a:p>
                    <a:r>
                      <a:rPr lang="en-US"/>
                      <a:t>Data Transfer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79-473E-BE3E-23067EA15D80}"/>
                </c:ext>
              </c:extLst>
            </c:dLbl>
            <c:dLbl>
              <c:idx val="27"/>
              <c:layout>
                <c:manualLayout>
                  <c:x val="-5.7642820380854352E-2"/>
                  <c:y val="-0.3888888888888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Topic at OB Team Meetings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70-4133-9EE2-26A6587E7E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Sheet1!$B$61:$AE$61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Sheet1!$B$62:$AE$62</c:f>
              <c:numCache>
                <c:formatCode>0%</c:formatCode>
                <c:ptCount val="30"/>
                <c:pt idx="0">
                  <c:v>0.1</c:v>
                </c:pt>
                <c:pt idx="1">
                  <c:v>0.11</c:v>
                </c:pt>
                <c:pt idx="2">
                  <c:v>0.28000000000000003</c:v>
                </c:pt>
                <c:pt idx="3">
                  <c:v>0.25</c:v>
                </c:pt>
                <c:pt idx="4">
                  <c:v>0.28999999999999998</c:v>
                </c:pt>
                <c:pt idx="5">
                  <c:v>0.27</c:v>
                </c:pt>
                <c:pt idx="6">
                  <c:v>0.3</c:v>
                </c:pt>
                <c:pt idx="7">
                  <c:v>0.31</c:v>
                </c:pt>
                <c:pt idx="8">
                  <c:v>0.3</c:v>
                </c:pt>
                <c:pt idx="9">
                  <c:v>0.3</c:v>
                </c:pt>
                <c:pt idx="10">
                  <c:v>0.28000000000000003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0.28999999999999998</c:v>
                </c:pt>
                <c:pt idx="14">
                  <c:v>0.28999999999999998</c:v>
                </c:pt>
                <c:pt idx="15">
                  <c:v>0.28999999999999998</c:v>
                </c:pt>
                <c:pt idx="16">
                  <c:v>0.28999999999999998</c:v>
                </c:pt>
                <c:pt idx="17">
                  <c:v>0.28999999999999998</c:v>
                </c:pt>
                <c:pt idx="18">
                  <c:v>0.32</c:v>
                </c:pt>
                <c:pt idx="19">
                  <c:v>0.36</c:v>
                </c:pt>
                <c:pt idx="20">
                  <c:v>0.36</c:v>
                </c:pt>
                <c:pt idx="21">
                  <c:v>0.36</c:v>
                </c:pt>
                <c:pt idx="22">
                  <c:v>0.36</c:v>
                </c:pt>
                <c:pt idx="23">
                  <c:v>0.35</c:v>
                </c:pt>
                <c:pt idx="24">
                  <c:v>0.35</c:v>
                </c:pt>
                <c:pt idx="25">
                  <c:v>0.3</c:v>
                </c:pt>
                <c:pt idx="26">
                  <c:v>0.34</c:v>
                </c:pt>
                <c:pt idx="27">
                  <c:v>0.28000000000000003</c:v>
                </c:pt>
                <c:pt idx="28">
                  <c:v>0.33</c:v>
                </c:pt>
                <c:pt idx="29">
                  <c:v>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79-473E-BE3E-23067EA15D80}"/>
            </c:ext>
          </c:extLst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Sheet1!$B$61:$AE$61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Sheet1!$B$63:$AE$63</c:f>
              <c:numCache>
                <c:formatCode>0%</c:formatCode>
                <c:ptCount val="30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9-473E-BE3E-23067EA15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46480"/>
        <c:axId val="214547264"/>
      </c:lineChart>
      <c:dateAx>
        <c:axId val="214546480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47264"/>
        <c:crosses val="autoZero"/>
        <c:auto val="1"/>
        <c:lblOffset val="100"/>
        <c:baseTimeUnit val="months"/>
        <c:majorUnit val="3"/>
        <c:majorTimeUnit val="months"/>
      </c:dateAx>
      <c:valAx>
        <c:axId val="21454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4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Mammograms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Sheet1!$A$66</c:f>
              <c:strCache>
                <c:ptCount val="1"/>
                <c:pt idx="0">
                  <c:v>Mammograms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3"/>
              <c:layout>
                <c:manualLayout>
                  <c:x val="-0.24194263849995856"/>
                  <c:y val="0.282407407407407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Pending Mammo Order-</a:t>
                    </a:r>
                    <a:r>
                      <a:rPr lang="en-US" baseline="0"/>
                      <a:t> project -Health Coaches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98-4852-ABAB-7258452323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Sheet1!$B$65:$AE$65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Sheet1!$B$66:$AE$66</c:f>
              <c:numCache>
                <c:formatCode>0%</c:formatCode>
                <c:ptCount val="30"/>
                <c:pt idx="0">
                  <c:v>0.56000000000000005</c:v>
                </c:pt>
                <c:pt idx="1">
                  <c:v>0.56000000000000005</c:v>
                </c:pt>
                <c:pt idx="2">
                  <c:v>0.54</c:v>
                </c:pt>
                <c:pt idx="3">
                  <c:v>0.56999999999999995</c:v>
                </c:pt>
                <c:pt idx="4">
                  <c:v>0.56999999999999995</c:v>
                </c:pt>
                <c:pt idx="5">
                  <c:v>0.59</c:v>
                </c:pt>
                <c:pt idx="6">
                  <c:v>0.57999999999999996</c:v>
                </c:pt>
                <c:pt idx="7">
                  <c:v>0.59</c:v>
                </c:pt>
                <c:pt idx="8">
                  <c:v>0.57999999999999996</c:v>
                </c:pt>
                <c:pt idx="9">
                  <c:v>0.57999999999999996</c:v>
                </c:pt>
                <c:pt idx="10">
                  <c:v>0.57999999999999996</c:v>
                </c:pt>
                <c:pt idx="11">
                  <c:v>0.59</c:v>
                </c:pt>
                <c:pt idx="12">
                  <c:v>0.57999999999999996</c:v>
                </c:pt>
                <c:pt idx="13">
                  <c:v>0.61</c:v>
                </c:pt>
                <c:pt idx="14">
                  <c:v>0.62</c:v>
                </c:pt>
                <c:pt idx="15">
                  <c:v>0.63</c:v>
                </c:pt>
                <c:pt idx="16">
                  <c:v>0.64</c:v>
                </c:pt>
                <c:pt idx="17">
                  <c:v>0.64</c:v>
                </c:pt>
                <c:pt idx="18">
                  <c:v>0.65</c:v>
                </c:pt>
                <c:pt idx="19">
                  <c:v>0.65</c:v>
                </c:pt>
                <c:pt idx="20">
                  <c:v>0.65</c:v>
                </c:pt>
                <c:pt idx="21">
                  <c:v>0.66</c:v>
                </c:pt>
                <c:pt idx="22">
                  <c:v>0.66</c:v>
                </c:pt>
                <c:pt idx="23">
                  <c:v>0.68</c:v>
                </c:pt>
                <c:pt idx="24">
                  <c:v>0.68</c:v>
                </c:pt>
                <c:pt idx="25">
                  <c:v>0.69</c:v>
                </c:pt>
                <c:pt idx="26">
                  <c:v>0.69</c:v>
                </c:pt>
                <c:pt idx="27">
                  <c:v>0.68</c:v>
                </c:pt>
                <c:pt idx="28">
                  <c:v>0.67</c:v>
                </c:pt>
                <c:pt idx="29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98-4852-ABAB-72584523234C}"/>
            </c:ext>
          </c:extLst>
        </c:ser>
        <c:ser>
          <c:idx val="1"/>
          <c:order val="1"/>
          <c:tx>
            <c:strRef>
              <c:f>Sheet1!$A$67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26"/>
              <c:layout>
                <c:manualLayout>
                  <c:x val="-9.6587058676788712E-2"/>
                  <c:y val="0.277777777777777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PDSA-Standing</a:t>
                    </a:r>
                    <a:r>
                      <a:rPr lang="en-US" baseline="0"/>
                      <a:t> Order for Mammo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B-4081-89CC-054CE39FE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Sheet1!$B$65:$AE$65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Sheet1!$B$67:$AE$67</c:f>
              <c:numCache>
                <c:formatCode>0%</c:formatCode>
                <c:ptCount val="30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</c:v>
                </c:pt>
                <c:pt idx="22">
                  <c:v>0.7</c:v>
                </c:pt>
                <c:pt idx="23">
                  <c:v>0.7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98-4852-ABAB-725845232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46088"/>
        <c:axId val="214542168"/>
      </c:lineChart>
      <c:dateAx>
        <c:axId val="214546088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42168"/>
        <c:crosses val="autoZero"/>
        <c:auto val="1"/>
        <c:lblOffset val="100"/>
        <c:baseTimeUnit val="months"/>
        <c:majorUnit val="4"/>
        <c:majorTimeUnit val="months"/>
      </c:dateAx>
      <c:valAx>
        <c:axId val="214542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46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Screening</a:t>
            </a:r>
            <a:r>
              <a:rPr lang="en-US" baseline="0"/>
              <a:t> for Depression and Follow-Up Plan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Sheet1!$A$16</c:f>
              <c:strCache>
                <c:ptCount val="1"/>
                <c:pt idx="0">
                  <c:v>Screening for Depresssion and Follow-Up Plan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Sheet1!$B$15:$E$15</c:f>
              <c:numCache>
                <c:formatCode>mmm\-yy</c:formatCode>
                <c:ptCount val="4"/>
                <c:pt idx="0">
                  <c:v>43466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</c:numCache>
            </c:numRef>
          </c:cat>
          <c:val>
            <c:numRef>
              <c:f>Sheet1!$B$16:$E$16</c:f>
              <c:numCache>
                <c:formatCode>0%</c:formatCode>
                <c:ptCount val="4"/>
                <c:pt idx="0">
                  <c:v>0.13</c:v>
                </c:pt>
                <c:pt idx="1">
                  <c:v>0.18</c:v>
                </c:pt>
                <c:pt idx="2">
                  <c:v>0.27</c:v>
                </c:pt>
                <c:pt idx="3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09-4D2C-9573-7551E6CA45CB}"/>
            </c:ext>
          </c:extLst>
        </c:ser>
        <c:ser>
          <c:idx val="1"/>
          <c:order val="1"/>
          <c:tx>
            <c:strRef>
              <c:f>Sheet1!$A$17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Sheet1!$B$15:$E$15</c:f>
              <c:numCache>
                <c:formatCode>mmm\-yy</c:formatCode>
                <c:ptCount val="4"/>
                <c:pt idx="0">
                  <c:v>43466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</c:numCache>
            </c:numRef>
          </c:cat>
          <c:val>
            <c:numRef>
              <c:f>Sheet1!$B$17:$E$17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09-4D2C-9573-7551E6CA4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23792"/>
        <c:axId val="370927536"/>
      </c:lineChart>
      <c:dateAx>
        <c:axId val="3709237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927536"/>
        <c:crosses val="autoZero"/>
        <c:auto val="1"/>
        <c:lblOffset val="100"/>
        <c:baseTimeUnit val="months"/>
        <c:majorUnit val="1"/>
        <c:majorTimeUnit val="months"/>
      </c:dateAx>
      <c:valAx>
        <c:axId val="37092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92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Cervical Cancer Screening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633624064400118E-2"/>
          <c:y val="0.17352216131994103"/>
          <c:w val="0.89305450017951404"/>
          <c:h val="0.69967743431364371"/>
        </c:manualLayout>
      </c:layout>
      <c:lineChart>
        <c:grouping val="standard"/>
        <c:varyColors val="0"/>
        <c:ser>
          <c:idx val="0"/>
          <c:order val="0"/>
          <c:tx>
            <c:strRef>
              <c:f>Sheet1!$A$7</c:f>
              <c:strCache>
                <c:ptCount val="1"/>
                <c:pt idx="0">
                  <c:v>Cervical Cancer Screening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6.4572890574887451E-2"/>
                  <c:y val="0.2188193613607486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Ruiz</a:t>
                    </a:r>
                    <a:r>
                      <a:rPr lang="en-US" baseline="0"/>
                      <a:t> Ruelas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EF-4ABD-915A-7B748C3A78E7}"/>
                </c:ext>
              </c:extLst>
            </c:dLbl>
            <c:dLbl>
              <c:idx val="3"/>
              <c:layout>
                <c:manualLayout>
                  <c:x val="-6.3888888888888884E-2"/>
                  <c:y val="-0.1805555555555555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Kucharski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EF-4ABD-915A-7B748C3A78E7}"/>
                </c:ext>
              </c:extLst>
            </c:dLbl>
            <c:dLbl>
              <c:idx val="4"/>
              <c:layout>
                <c:manualLayout>
                  <c:x val="3.3333333333333284E-2"/>
                  <c:y val="0.347222222222222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Modification of Schedule</a:t>
                    </a:r>
                    <a:r>
                      <a:rPr lang="en-US" baseline="0"/>
                      <a:t> Templets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9EF-4ABD-915A-7B748C3A78E7}"/>
                </c:ext>
              </c:extLst>
            </c:dLbl>
            <c:dLbl>
              <c:idx val="5"/>
              <c:layout>
                <c:manualLayout>
                  <c:x val="3.8888888888888841E-2"/>
                  <c:y val="0.1388888888888889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Shift to cumulative </a:t>
                    </a:r>
                  </a:p>
                  <a:p>
                    <a:r>
                      <a:rPr lang="en-US"/>
                      <a:t>(12mon)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9EF-4ABD-915A-7B748C3A78E7}"/>
                </c:ext>
              </c:extLst>
            </c:dLbl>
            <c:dLbl>
              <c:idx val="12"/>
              <c:layout>
                <c:manualLayout>
                  <c:x val="5.5555555555555558E-3"/>
                  <c:y val="0.23611111111111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Massive Emp. Recall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9EF-4ABD-915A-7B748C3A78E7}"/>
                </c:ext>
              </c:extLst>
            </c:dLbl>
            <c:dLbl>
              <c:idx val="13"/>
              <c:layout>
                <c:manualLayout>
                  <c:x val="0.15314118623265818"/>
                  <c:y val="0.415930552850505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Numerator Criteria Change </a:t>
                    </a:r>
                  </a:p>
                  <a:p>
                    <a:r>
                      <a:rPr lang="en-US"/>
                      <a:t>HPV 5 Yrs. rule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9EF-4ABD-915A-7B748C3A78E7}"/>
                </c:ext>
              </c:extLst>
            </c:dLbl>
            <c:dLbl>
              <c:idx val="18"/>
              <c:layout>
                <c:manualLayout>
                  <c:x val="9.8818305435990905E-2"/>
                  <c:y val="-0.1432729566048060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Stopped-</a:t>
                    </a:r>
                    <a:r>
                      <a:rPr lang="en-US" baseline="0"/>
                      <a:t> PT Recall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9EF-4ABD-915A-7B748C3A78E7}"/>
                </c:ext>
              </c:extLst>
            </c:dLbl>
            <c:dLbl>
              <c:idx val="20"/>
              <c:layout>
                <c:manualLayout>
                  <c:x val="-9.7300326234918244E-2"/>
                  <c:y val="0.111110987451656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Navarro LOA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9EF-4ABD-915A-7B748C3A78E7}"/>
                </c:ext>
              </c:extLst>
            </c:dLbl>
            <c:dLbl>
              <c:idx val="21"/>
              <c:layout>
                <c:manualLayout>
                  <c:x val="5.2987777800352354E-2"/>
                  <c:y val="0.245370282778256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Ruiz Ruelas LOA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9EF-4ABD-915A-7B748C3A78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Sheet1!$B$6:$AE$6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Sheet1!$B$7:$AE$7</c:f>
              <c:numCache>
                <c:formatCode>0%</c:formatCode>
                <c:ptCount val="30"/>
                <c:pt idx="0">
                  <c:v>0.49</c:v>
                </c:pt>
                <c:pt idx="1">
                  <c:v>0.5</c:v>
                </c:pt>
                <c:pt idx="2">
                  <c:v>0.6</c:v>
                </c:pt>
                <c:pt idx="3">
                  <c:v>0.64</c:v>
                </c:pt>
                <c:pt idx="4">
                  <c:v>0.64</c:v>
                </c:pt>
                <c:pt idx="5">
                  <c:v>0.63</c:v>
                </c:pt>
                <c:pt idx="6">
                  <c:v>0.61</c:v>
                </c:pt>
                <c:pt idx="7">
                  <c:v>0.62</c:v>
                </c:pt>
                <c:pt idx="8">
                  <c:v>0.63</c:v>
                </c:pt>
                <c:pt idx="9">
                  <c:v>0.64</c:v>
                </c:pt>
                <c:pt idx="10">
                  <c:v>0.64</c:v>
                </c:pt>
                <c:pt idx="11">
                  <c:v>0.65</c:v>
                </c:pt>
                <c:pt idx="12">
                  <c:v>0.65</c:v>
                </c:pt>
                <c:pt idx="13">
                  <c:v>0.67</c:v>
                </c:pt>
                <c:pt idx="14">
                  <c:v>0.67</c:v>
                </c:pt>
                <c:pt idx="15">
                  <c:v>0.67</c:v>
                </c:pt>
                <c:pt idx="16">
                  <c:v>0.68</c:v>
                </c:pt>
                <c:pt idx="17">
                  <c:v>0.69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0.69</c:v>
                </c:pt>
                <c:pt idx="22">
                  <c:v>0.69</c:v>
                </c:pt>
                <c:pt idx="23">
                  <c:v>0.69</c:v>
                </c:pt>
                <c:pt idx="24">
                  <c:v>0.7</c:v>
                </c:pt>
                <c:pt idx="25">
                  <c:v>0.7</c:v>
                </c:pt>
                <c:pt idx="26">
                  <c:v>0.7</c:v>
                </c:pt>
                <c:pt idx="27">
                  <c:v>0.69</c:v>
                </c:pt>
                <c:pt idx="28">
                  <c:v>0.69</c:v>
                </c:pt>
                <c:pt idx="29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EF-4ABD-915A-7B748C3A78E7}"/>
            </c:ext>
          </c:extLst>
        </c:ser>
        <c:ser>
          <c:idx val="1"/>
          <c:order val="1"/>
          <c:tx>
            <c:strRef>
              <c:f>Sheet1!$A$8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Sheet1!$B$6:$AE$6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Sheet1!$B$8:$AE$8</c:f>
              <c:numCache>
                <c:formatCode>0%</c:formatCode>
                <c:ptCount val="30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F-4ABD-915A-7B748C3A7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84712"/>
        <c:axId val="122683144"/>
      </c:lineChart>
      <c:dateAx>
        <c:axId val="122684712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83144"/>
        <c:crosses val="autoZero"/>
        <c:auto val="1"/>
        <c:lblOffset val="100"/>
        <c:baseTimeUnit val="months"/>
        <c:majorUnit val="3"/>
        <c:majorTimeUnit val="months"/>
        <c:minorUnit val="1"/>
        <c:minorTimeUnit val="months"/>
      </c:dateAx>
      <c:valAx>
        <c:axId val="12268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84712"/>
        <c:crossesAt val="42675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Chlamydia Screening</a:t>
            </a:r>
          </a:p>
          <a:p>
            <a:pPr>
              <a:defRPr/>
            </a:pPr>
            <a:r>
              <a:rPr lang="en-US"/>
              <a:t>Sexually</a:t>
            </a:r>
            <a:r>
              <a:rPr lang="en-US" baseline="0"/>
              <a:t> Active </a:t>
            </a:r>
            <a:r>
              <a:rPr lang="en-US"/>
              <a:t>♀ Age 16-24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Sheet1!$A$11</c:f>
              <c:strCache>
                <c:ptCount val="1"/>
                <c:pt idx="0">
                  <c:v>Chlamydia Screening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2"/>
              <c:layout>
                <c:manualLayout>
                  <c:x val="1.9180099106838072E-2"/>
                  <c:y val="-0.179393939393939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eLC- Project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53-4237-BFCF-13BE885A1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Sheet1!$B$10:$AE$10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Sheet1!$B$11:$AE$11</c:f>
              <c:numCache>
                <c:formatCode>0%</c:formatCode>
                <c:ptCount val="30"/>
                <c:pt idx="0">
                  <c:v>0.61</c:v>
                </c:pt>
                <c:pt idx="1">
                  <c:v>0.54</c:v>
                </c:pt>
                <c:pt idx="2">
                  <c:v>0.68</c:v>
                </c:pt>
                <c:pt idx="3">
                  <c:v>0.71</c:v>
                </c:pt>
                <c:pt idx="4">
                  <c:v>0.71</c:v>
                </c:pt>
                <c:pt idx="5">
                  <c:v>0.64</c:v>
                </c:pt>
                <c:pt idx="6">
                  <c:v>0.62</c:v>
                </c:pt>
                <c:pt idx="7">
                  <c:v>0.64</c:v>
                </c:pt>
                <c:pt idx="8">
                  <c:v>0.64</c:v>
                </c:pt>
                <c:pt idx="9">
                  <c:v>0.63</c:v>
                </c:pt>
                <c:pt idx="10">
                  <c:v>0.63</c:v>
                </c:pt>
                <c:pt idx="11">
                  <c:v>0.63</c:v>
                </c:pt>
                <c:pt idx="12">
                  <c:v>0.69</c:v>
                </c:pt>
                <c:pt idx="13">
                  <c:v>0.7</c:v>
                </c:pt>
                <c:pt idx="14">
                  <c:v>0.71</c:v>
                </c:pt>
                <c:pt idx="15">
                  <c:v>0.7</c:v>
                </c:pt>
                <c:pt idx="16">
                  <c:v>0.69</c:v>
                </c:pt>
                <c:pt idx="17">
                  <c:v>0.69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0.74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0.73</c:v>
                </c:pt>
                <c:pt idx="28">
                  <c:v>0.78</c:v>
                </c:pt>
                <c:pt idx="29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AF-418A-8BF8-CDEEDC978C84}"/>
            </c:ext>
          </c:extLst>
        </c:ser>
        <c:ser>
          <c:idx val="1"/>
          <c:order val="1"/>
          <c:tx>
            <c:strRef>
              <c:f>Sheet1!$A$12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Sheet1!$B$10:$AE$10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Sheet1!$B$12:$AE$12</c:f>
              <c:numCache>
                <c:formatCode>0%</c:formatCode>
                <c:ptCount val="30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AF-418A-8BF8-CDEEDC978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81576"/>
        <c:axId val="122681968"/>
      </c:lineChart>
      <c:dateAx>
        <c:axId val="122681576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81968"/>
        <c:crosses val="autoZero"/>
        <c:auto val="1"/>
        <c:lblOffset val="100"/>
        <c:baseTimeUnit val="months"/>
        <c:majorUnit val="3"/>
        <c:majorTimeUnit val="months"/>
      </c:dateAx>
      <c:valAx>
        <c:axId val="12268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81576"/>
        <c:crossesAt val="42675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HBA1C Testing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Sheet1!$A$28</c:f>
              <c:strCache>
                <c:ptCount val="1"/>
                <c:pt idx="0">
                  <c:v>HgA1C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6"/>
              <c:layout>
                <c:manualLayout>
                  <c:x val="-0.265993265993266"/>
                  <c:y val="0.350064350064349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DM </a:t>
                    </a:r>
                  </a:p>
                  <a:p>
                    <a:r>
                      <a:rPr lang="en-US"/>
                      <a:t>QI</a:t>
                    </a:r>
                    <a:r>
                      <a:rPr lang="en-US" baseline="0"/>
                      <a:t> -topic</a:t>
                    </a:r>
                  </a:p>
                  <a:p>
                    <a:r>
                      <a:rPr lang="en-US" baseline="0"/>
                      <a:t>Team Meetings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70-4268-AE76-7BDA468736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Sheet1!$B$27:$AE$27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Sheet1!$B$28:$AE$28</c:f>
              <c:numCache>
                <c:formatCode>0%</c:formatCode>
                <c:ptCount val="30"/>
                <c:pt idx="0">
                  <c:v>0.96</c:v>
                </c:pt>
                <c:pt idx="1">
                  <c:v>0.96</c:v>
                </c:pt>
                <c:pt idx="2">
                  <c:v>0.96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0.95</c:v>
                </c:pt>
                <c:pt idx="13">
                  <c:v>0.95</c:v>
                </c:pt>
                <c:pt idx="14">
                  <c:v>0.95</c:v>
                </c:pt>
                <c:pt idx="15">
                  <c:v>0.95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  <c:pt idx="20">
                  <c:v>0.95</c:v>
                </c:pt>
                <c:pt idx="21">
                  <c:v>0.96</c:v>
                </c:pt>
                <c:pt idx="22">
                  <c:v>0.96</c:v>
                </c:pt>
                <c:pt idx="23">
                  <c:v>0.95</c:v>
                </c:pt>
                <c:pt idx="24">
                  <c:v>0.96</c:v>
                </c:pt>
                <c:pt idx="25">
                  <c:v>0.96</c:v>
                </c:pt>
                <c:pt idx="26">
                  <c:v>0.95</c:v>
                </c:pt>
                <c:pt idx="27">
                  <c:v>0.96</c:v>
                </c:pt>
                <c:pt idx="28">
                  <c:v>0.96</c:v>
                </c:pt>
                <c:pt idx="29">
                  <c:v>0.96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0-4250-AEDD-9D55B9048517}"/>
            </c:ext>
          </c:extLst>
        </c:ser>
        <c:ser>
          <c:idx val="1"/>
          <c:order val="1"/>
          <c:tx>
            <c:strRef>
              <c:f>Sheet1!$A$29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Sheet1!$B$27:$AE$27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Sheet1!$B$29:$AE$29</c:f>
              <c:numCache>
                <c:formatCode>0%</c:formatCode>
                <c:ptCount val="30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30-4250-AEDD-9D55B9048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93528"/>
        <c:axId val="213896272"/>
      </c:lineChart>
      <c:dateAx>
        <c:axId val="213893528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6272"/>
        <c:crosses val="autoZero"/>
        <c:auto val="1"/>
        <c:lblOffset val="100"/>
        <c:baseTimeUnit val="months"/>
        <c:majorUnit val="3"/>
        <c:majorTimeUnit val="months"/>
      </c:dateAx>
      <c:valAx>
        <c:axId val="2138962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3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HgA1C Good Control</a:t>
            </a:r>
          </a:p>
          <a:p>
            <a:pPr>
              <a:defRPr/>
            </a:pPr>
            <a:r>
              <a:rPr lang="en-US"/>
              <a:t>(&lt;8%)</a:t>
            </a:r>
          </a:p>
        </c:rich>
      </c:tx>
      <c:layout>
        <c:manualLayout>
          <c:xMode val="edge"/>
          <c:yMode val="edge"/>
          <c:x val="0.37750974127329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66493228514328"/>
          <c:y val="0.28176943266707044"/>
          <c:w val="0.85164014072708993"/>
          <c:h val="0.4840847970926711"/>
        </c:manualLayout>
      </c:layout>
      <c:lineChart>
        <c:grouping val="standard"/>
        <c:varyColors val="0"/>
        <c:ser>
          <c:idx val="0"/>
          <c:order val="0"/>
          <c:tx>
            <c:strRef>
              <c:f>Sheet1!$A$48</c:f>
              <c:strCache>
                <c:ptCount val="1"/>
                <c:pt idx="0">
                  <c:v>HgA1C good control (&lt;8%)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0.32198581560283684"/>
                  <c:y val="0.135897435897435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DM </a:t>
                    </a:r>
                  </a:p>
                  <a:p>
                    <a:pPr>
                      <a:defRPr/>
                    </a:pPr>
                    <a:r>
                      <a:rPr lang="en-US" sz="11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QI -topic</a:t>
                    </a:r>
                  </a:p>
                  <a:p>
                    <a:pPr>
                      <a:defRPr/>
                    </a:pPr>
                    <a:r>
                      <a:rPr lang="en-US" sz="11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Team Meetings</a:t>
                    </a:r>
                  </a:p>
                  <a:p>
                    <a:pPr>
                      <a:defRPr/>
                    </a:pP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20556207069861"/>
                      <c:h val="0.234461538461538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DAB5-412B-813A-654F1B216332}"/>
                </c:ext>
              </c:extLst>
            </c:dLbl>
            <c:dLbl>
              <c:idx val="15"/>
              <c:layout>
                <c:manualLayout>
                  <c:x val="-5.4073615902160303E-2"/>
                  <c:y val="0.202564102564102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/>
                      <a:t>Health</a:t>
                    </a:r>
                    <a:r>
                      <a:rPr lang="en-US" sz="800" baseline="0"/>
                      <a:t> Coach &amp; RN </a:t>
                    </a:r>
                  </a:p>
                  <a:p>
                    <a:pPr>
                      <a:defRPr/>
                    </a:pPr>
                    <a:r>
                      <a:rPr lang="en-US" sz="800" baseline="0"/>
                      <a:t> DM Registry </a:t>
                    </a:r>
                    <a:endParaRPr lang="en-US" sz="80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3656292231129"/>
                      <c:h val="0.20220512820512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53B-49AA-ABDF-671ED5E866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Sheet1!$B$47:$Q$47</c:f>
              <c:numCache>
                <c:formatCode>mmm\-yy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43525</c:v>
                </c:pt>
                <c:pt idx="14">
                  <c:v>43617</c:v>
                </c:pt>
                <c:pt idx="15">
                  <c:v>43709</c:v>
                </c:pt>
              </c:numCache>
            </c:numRef>
          </c:cat>
          <c:val>
            <c:numRef>
              <c:f>Sheet1!$B$48:$Q$48</c:f>
              <c:numCache>
                <c:formatCode>0%</c:formatCode>
                <c:ptCount val="16"/>
                <c:pt idx="0">
                  <c:v>0.56000000000000005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0.53</c:v>
                </c:pt>
                <c:pt idx="4">
                  <c:v>0.53</c:v>
                </c:pt>
                <c:pt idx="5">
                  <c:v>0.54</c:v>
                </c:pt>
                <c:pt idx="6">
                  <c:v>0.57999999999999996</c:v>
                </c:pt>
                <c:pt idx="7">
                  <c:v>0.6</c:v>
                </c:pt>
                <c:pt idx="8">
                  <c:v>0.61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0.57999999999999996</c:v>
                </c:pt>
                <c:pt idx="13">
                  <c:v>0.56999999999999995</c:v>
                </c:pt>
                <c:pt idx="14">
                  <c:v>0.57999999999999996</c:v>
                </c:pt>
                <c:pt idx="15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3C-488A-AF96-71F8122D2069}"/>
            </c:ext>
          </c:extLst>
        </c:ser>
        <c:ser>
          <c:idx val="1"/>
          <c:order val="1"/>
          <c:tx>
            <c:strRef>
              <c:f>Sheet1!$A$49</c:f>
              <c:strCache>
                <c:ptCount val="1"/>
                <c:pt idx="0">
                  <c:v>Goal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Sheet1!$B$47:$Q$47</c:f>
              <c:numCache>
                <c:formatCode>mmm\-yy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43525</c:v>
                </c:pt>
                <c:pt idx="14">
                  <c:v>43617</c:v>
                </c:pt>
                <c:pt idx="15">
                  <c:v>43709</c:v>
                </c:pt>
              </c:numCache>
            </c:numRef>
          </c:cat>
          <c:val>
            <c:numRef>
              <c:f>Sheet1!$B$49:$Q$49</c:f>
              <c:numCache>
                <c:formatCode>0%</c:formatCode>
                <c:ptCount val="16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C-488A-AF96-71F8122D2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97448"/>
        <c:axId val="213899408"/>
      </c:lineChart>
      <c:dateAx>
        <c:axId val="213897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9408"/>
        <c:crosses val="autoZero"/>
        <c:auto val="1"/>
        <c:lblOffset val="100"/>
        <c:baseTimeUnit val="months"/>
        <c:majorUnit val="4"/>
        <c:majorTimeUnit val="months"/>
      </c:dateAx>
      <c:valAx>
        <c:axId val="213899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7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Controlled High Blood Pressure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Sheet1!$A$53</c:f>
              <c:strCache>
                <c:ptCount val="1"/>
                <c:pt idx="0">
                  <c:v>Controlled Hypertension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0.3866980608721946"/>
                  <c:y val="0.22073811384264"/>
                </c:manualLayout>
              </c:layout>
              <c:tx>
                <c:rich>
                  <a:bodyPr/>
                  <a:lstStyle/>
                  <a:p>
                    <a:r>
                      <a:rPr lang="en-US" sz="9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HTN topic of the month</a:t>
                    </a:r>
                  </a:p>
                  <a:p>
                    <a:r>
                      <a:rPr lang="en-US" sz="900" b="1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</a:rPr>
                      <a:t>@ Provider, MA and Team meetings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F0-4D2D-8E0A-CD54FC130C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Sheet1!$B$52:$Q$52</c:f>
              <c:numCache>
                <c:formatCode>mmm\-yy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43525</c:v>
                </c:pt>
                <c:pt idx="14">
                  <c:v>43617</c:v>
                </c:pt>
                <c:pt idx="15">
                  <c:v>43709</c:v>
                </c:pt>
              </c:numCache>
            </c:numRef>
          </c:cat>
          <c:val>
            <c:numRef>
              <c:f>Sheet1!$B$53:$Q$53</c:f>
              <c:numCache>
                <c:formatCode>0%</c:formatCode>
                <c:ptCount val="16"/>
                <c:pt idx="0">
                  <c:v>0.56000000000000005</c:v>
                </c:pt>
                <c:pt idx="1">
                  <c:v>0.56000000000000005</c:v>
                </c:pt>
                <c:pt idx="2">
                  <c:v>0.55000000000000004</c:v>
                </c:pt>
                <c:pt idx="3">
                  <c:v>0.56999999999999995</c:v>
                </c:pt>
                <c:pt idx="4">
                  <c:v>0.62</c:v>
                </c:pt>
                <c:pt idx="5">
                  <c:v>0.63</c:v>
                </c:pt>
                <c:pt idx="6">
                  <c:v>0.64</c:v>
                </c:pt>
                <c:pt idx="7">
                  <c:v>0.64</c:v>
                </c:pt>
                <c:pt idx="8">
                  <c:v>0.65</c:v>
                </c:pt>
                <c:pt idx="9">
                  <c:v>0.65</c:v>
                </c:pt>
                <c:pt idx="10">
                  <c:v>0.63</c:v>
                </c:pt>
                <c:pt idx="11">
                  <c:v>0.63</c:v>
                </c:pt>
                <c:pt idx="12">
                  <c:v>0.63</c:v>
                </c:pt>
                <c:pt idx="13">
                  <c:v>0.64</c:v>
                </c:pt>
                <c:pt idx="14">
                  <c:v>0.66</c:v>
                </c:pt>
                <c:pt idx="15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0-4D2D-8E0A-CD54FC130C4B}"/>
            </c:ext>
          </c:extLst>
        </c:ser>
        <c:ser>
          <c:idx val="1"/>
          <c:order val="1"/>
          <c:tx>
            <c:strRef>
              <c:f>Sheet1!$A$54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Sheet1!$B$52:$Q$52</c:f>
              <c:numCache>
                <c:formatCode>mmm\-yy</c:formatCode>
                <c:ptCount val="16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43252</c:v>
                </c:pt>
                <c:pt idx="6">
                  <c:v>43282</c:v>
                </c:pt>
                <c:pt idx="7">
                  <c:v>43313</c:v>
                </c:pt>
                <c:pt idx="8">
                  <c:v>43344</c:v>
                </c:pt>
                <c:pt idx="9">
                  <c:v>43374</c:v>
                </c:pt>
                <c:pt idx="10">
                  <c:v>43405</c:v>
                </c:pt>
                <c:pt idx="11">
                  <c:v>43435</c:v>
                </c:pt>
                <c:pt idx="12">
                  <c:v>43466</c:v>
                </c:pt>
                <c:pt idx="13">
                  <c:v>43525</c:v>
                </c:pt>
                <c:pt idx="14">
                  <c:v>43617</c:v>
                </c:pt>
                <c:pt idx="15">
                  <c:v>43709</c:v>
                </c:pt>
              </c:numCache>
            </c:numRef>
          </c:cat>
          <c:val>
            <c:numRef>
              <c:f>Sheet1!$B$54:$Q$54</c:f>
              <c:numCache>
                <c:formatCode>0%</c:formatCode>
                <c:ptCount val="16"/>
                <c:pt idx="0">
                  <c:v>0.65</c:v>
                </c:pt>
                <c:pt idx="1">
                  <c:v>0.65</c:v>
                </c:pt>
                <c:pt idx="2">
                  <c:v>0.65</c:v>
                </c:pt>
                <c:pt idx="3">
                  <c:v>0.65</c:v>
                </c:pt>
                <c:pt idx="4">
                  <c:v>0.65</c:v>
                </c:pt>
                <c:pt idx="5">
                  <c:v>0.65</c:v>
                </c:pt>
                <c:pt idx="6">
                  <c:v>0.65</c:v>
                </c:pt>
                <c:pt idx="7">
                  <c:v>0.65</c:v>
                </c:pt>
                <c:pt idx="8">
                  <c:v>0.65</c:v>
                </c:pt>
                <c:pt idx="9">
                  <c:v>0.65</c:v>
                </c:pt>
                <c:pt idx="10">
                  <c:v>0.65</c:v>
                </c:pt>
                <c:pt idx="11">
                  <c:v>0.65</c:v>
                </c:pt>
                <c:pt idx="12">
                  <c:v>0.65</c:v>
                </c:pt>
                <c:pt idx="13">
                  <c:v>0.65</c:v>
                </c:pt>
                <c:pt idx="14">
                  <c:v>0.65</c:v>
                </c:pt>
                <c:pt idx="15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F0-4D2D-8E0A-CD54FC130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99016"/>
        <c:axId val="213895880"/>
      </c:lineChart>
      <c:dateAx>
        <c:axId val="2138990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5880"/>
        <c:crosses val="autoZero"/>
        <c:auto val="1"/>
        <c:lblOffset val="100"/>
        <c:baseTimeUnit val="months"/>
      </c:dateAx>
      <c:valAx>
        <c:axId val="213895880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9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DM Eye Exam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069846364745808E-2"/>
          <c:y val="0.17722222222222223"/>
          <c:w val="0.88279073396080265"/>
          <c:h val="0.60980633102680348"/>
        </c:manualLayout>
      </c:layout>
      <c:lineChart>
        <c:grouping val="standard"/>
        <c:varyColors val="0"/>
        <c:ser>
          <c:idx val="0"/>
          <c:order val="0"/>
          <c:tx>
            <c:strRef>
              <c:f>Sheet1!$A$34</c:f>
              <c:strCache>
                <c:ptCount val="1"/>
                <c:pt idx="0">
                  <c:v>Eye Exam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8308563340410475E-3"/>
                  <c:y val="0.181818218668612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 Internal providers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ED7-4807-AAC6-3AD941946BA0}"/>
                </c:ext>
              </c:extLst>
            </c:dLbl>
            <c:dLbl>
              <c:idx val="16"/>
              <c:layout>
                <c:manualLayout>
                  <c:x val="-0.11889596602972409"/>
                  <c:y val="9.78120978120977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 internal providers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D7-4807-AAC6-3AD941946BA0}"/>
                </c:ext>
              </c:extLst>
            </c:dLbl>
            <c:dLbl>
              <c:idx val="22"/>
              <c:layout>
                <c:manualLayout>
                  <c:x val="-3.3970276008492672E-2"/>
                  <c:y val="0.176767676767676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 internal</a:t>
                    </a:r>
                    <a:r>
                      <a:rPr lang="en-US" baseline="0"/>
                      <a:t> providers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D7-4807-AAC6-3AD941946B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Sheet1!$B$33:$AE$33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Sheet1!$B$34:$AE$34</c:f>
              <c:numCache>
                <c:formatCode>0%</c:formatCode>
                <c:ptCount val="30"/>
                <c:pt idx="0">
                  <c:v>0.28999999999999998</c:v>
                </c:pt>
                <c:pt idx="1">
                  <c:v>0.27</c:v>
                </c:pt>
                <c:pt idx="2">
                  <c:v>0.32</c:v>
                </c:pt>
                <c:pt idx="3">
                  <c:v>0.41</c:v>
                </c:pt>
                <c:pt idx="4">
                  <c:v>0.32</c:v>
                </c:pt>
                <c:pt idx="5">
                  <c:v>0.4</c:v>
                </c:pt>
                <c:pt idx="6">
                  <c:v>0.3</c:v>
                </c:pt>
                <c:pt idx="7">
                  <c:v>0.32</c:v>
                </c:pt>
                <c:pt idx="8">
                  <c:v>0.33</c:v>
                </c:pt>
                <c:pt idx="9">
                  <c:v>0.35</c:v>
                </c:pt>
                <c:pt idx="10">
                  <c:v>0.38</c:v>
                </c:pt>
                <c:pt idx="11">
                  <c:v>0.39</c:v>
                </c:pt>
                <c:pt idx="12">
                  <c:v>0.4</c:v>
                </c:pt>
                <c:pt idx="13">
                  <c:v>0.44</c:v>
                </c:pt>
                <c:pt idx="14">
                  <c:v>0.43</c:v>
                </c:pt>
                <c:pt idx="15">
                  <c:v>0.45</c:v>
                </c:pt>
                <c:pt idx="16">
                  <c:v>0.48</c:v>
                </c:pt>
                <c:pt idx="17">
                  <c:v>0.49</c:v>
                </c:pt>
                <c:pt idx="18">
                  <c:v>0.49</c:v>
                </c:pt>
                <c:pt idx="19">
                  <c:v>0.47</c:v>
                </c:pt>
                <c:pt idx="20">
                  <c:v>0.47</c:v>
                </c:pt>
                <c:pt idx="21">
                  <c:v>0.47</c:v>
                </c:pt>
                <c:pt idx="22">
                  <c:v>0.43</c:v>
                </c:pt>
                <c:pt idx="23">
                  <c:v>0.43</c:v>
                </c:pt>
                <c:pt idx="24">
                  <c:v>0.43</c:v>
                </c:pt>
                <c:pt idx="25">
                  <c:v>0.44</c:v>
                </c:pt>
                <c:pt idx="26">
                  <c:v>0.42</c:v>
                </c:pt>
                <c:pt idx="27">
                  <c:v>0.45</c:v>
                </c:pt>
                <c:pt idx="28">
                  <c:v>0.52</c:v>
                </c:pt>
                <c:pt idx="29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D7-4807-AAC6-3AD941946BA0}"/>
            </c:ext>
          </c:extLst>
        </c:ser>
        <c:ser>
          <c:idx val="1"/>
          <c:order val="1"/>
          <c:tx>
            <c:strRef>
              <c:f>Sheet1!$A$35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Sheet1!$B$33:$AE$33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Sheet1!$B$35:$AE$35</c:f>
              <c:numCache>
                <c:formatCode>0%</c:formatCode>
                <c:ptCount val="30"/>
                <c:pt idx="0">
                  <c:v>0.55000000000000004</c:v>
                </c:pt>
                <c:pt idx="1">
                  <c:v>0.55000000000000004</c:v>
                </c:pt>
                <c:pt idx="2">
                  <c:v>0.55000000000000004</c:v>
                </c:pt>
                <c:pt idx="3">
                  <c:v>0.55000000000000004</c:v>
                </c:pt>
                <c:pt idx="4">
                  <c:v>0.55000000000000004</c:v>
                </c:pt>
                <c:pt idx="5">
                  <c:v>0.55000000000000004</c:v>
                </c:pt>
                <c:pt idx="6">
                  <c:v>0.55000000000000004</c:v>
                </c:pt>
                <c:pt idx="7">
                  <c:v>0.55000000000000004</c:v>
                </c:pt>
                <c:pt idx="8">
                  <c:v>0.55000000000000004</c:v>
                </c:pt>
                <c:pt idx="9">
                  <c:v>0.55000000000000004</c:v>
                </c:pt>
                <c:pt idx="10">
                  <c:v>0.55000000000000004</c:v>
                </c:pt>
                <c:pt idx="11">
                  <c:v>0.55000000000000004</c:v>
                </c:pt>
                <c:pt idx="12">
                  <c:v>0.55000000000000004</c:v>
                </c:pt>
                <c:pt idx="13">
                  <c:v>0.55000000000000004</c:v>
                </c:pt>
                <c:pt idx="14">
                  <c:v>0.55000000000000004</c:v>
                </c:pt>
                <c:pt idx="15">
                  <c:v>0.55000000000000004</c:v>
                </c:pt>
                <c:pt idx="16">
                  <c:v>0.55000000000000004</c:v>
                </c:pt>
                <c:pt idx="17">
                  <c:v>0.55000000000000004</c:v>
                </c:pt>
                <c:pt idx="18">
                  <c:v>0.55000000000000004</c:v>
                </c:pt>
                <c:pt idx="19">
                  <c:v>0.55000000000000004</c:v>
                </c:pt>
                <c:pt idx="20">
                  <c:v>0.55000000000000004</c:v>
                </c:pt>
                <c:pt idx="21">
                  <c:v>0.55000000000000004</c:v>
                </c:pt>
                <c:pt idx="22">
                  <c:v>0.55000000000000004</c:v>
                </c:pt>
                <c:pt idx="23">
                  <c:v>0.55000000000000004</c:v>
                </c:pt>
                <c:pt idx="24">
                  <c:v>0.55000000000000004</c:v>
                </c:pt>
                <c:pt idx="25">
                  <c:v>0.55000000000000004</c:v>
                </c:pt>
                <c:pt idx="26">
                  <c:v>0.55000000000000004</c:v>
                </c:pt>
                <c:pt idx="27">
                  <c:v>0.55000000000000004</c:v>
                </c:pt>
                <c:pt idx="28">
                  <c:v>0.55000000000000004</c:v>
                </c:pt>
                <c:pt idx="29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7-4807-AAC6-3AD941946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92744"/>
        <c:axId val="213893920"/>
      </c:lineChart>
      <c:dateAx>
        <c:axId val="213892744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3920"/>
        <c:crosses val="autoZero"/>
        <c:auto val="1"/>
        <c:lblOffset val="100"/>
        <c:baseTimeUnit val="months"/>
        <c:majorUnit val="3"/>
        <c:majorTimeUnit val="months"/>
      </c:dateAx>
      <c:valAx>
        <c:axId val="2138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2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Well Child Visit</a:t>
            </a:r>
          </a:p>
          <a:p>
            <a:pPr>
              <a:defRPr/>
            </a:pPr>
            <a:r>
              <a:rPr lang="en-US"/>
              <a:t> Age 3-11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09708614941928"/>
          <c:y val="0.26010769621539243"/>
          <c:w val="0.88023496806357393"/>
          <c:h val="0.53845906358479378"/>
        </c:manualLayout>
      </c:layout>
      <c:lineChart>
        <c:grouping val="standard"/>
        <c:varyColors val="0"/>
        <c:ser>
          <c:idx val="0"/>
          <c:order val="0"/>
          <c:tx>
            <c:strRef>
              <c:f>Sheet1!$A$38</c:f>
              <c:strCache>
                <c:ptCount val="1"/>
                <c:pt idx="0">
                  <c:v>Well Child Visit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29"/>
              <c:layout>
                <c:manualLayout>
                  <c:x val="-8.8820028924654723E-2"/>
                  <c:y val="0.103225806451612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Only one Ped-provider with open panel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13-4EA5-9D2C-03C0DCF658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Sheet1!$B$37:$AE$37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Sheet1!$B$38:$AE$38</c:f>
              <c:numCache>
                <c:formatCode>0%</c:formatCode>
                <c:ptCount val="30"/>
                <c:pt idx="0">
                  <c:v>0.77</c:v>
                </c:pt>
                <c:pt idx="1">
                  <c:v>0.83</c:v>
                </c:pt>
                <c:pt idx="2">
                  <c:v>0.91</c:v>
                </c:pt>
                <c:pt idx="3">
                  <c:v>0.87</c:v>
                </c:pt>
                <c:pt idx="4">
                  <c:v>0.88</c:v>
                </c:pt>
                <c:pt idx="5">
                  <c:v>0.9</c:v>
                </c:pt>
                <c:pt idx="6">
                  <c:v>0.9</c:v>
                </c:pt>
                <c:pt idx="7">
                  <c:v>0.91</c:v>
                </c:pt>
                <c:pt idx="8">
                  <c:v>0.89</c:v>
                </c:pt>
                <c:pt idx="9">
                  <c:v>0.92</c:v>
                </c:pt>
                <c:pt idx="10">
                  <c:v>0.92</c:v>
                </c:pt>
                <c:pt idx="11">
                  <c:v>0.92</c:v>
                </c:pt>
                <c:pt idx="12">
                  <c:v>0.92</c:v>
                </c:pt>
                <c:pt idx="13">
                  <c:v>0.92</c:v>
                </c:pt>
                <c:pt idx="14">
                  <c:v>0.92</c:v>
                </c:pt>
                <c:pt idx="15">
                  <c:v>0.93</c:v>
                </c:pt>
                <c:pt idx="16">
                  <c:v>0.93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0.94</c:v>
                </c:pt>
                <c:pt idx="22">
                  <c:v>0.92</c:v>
                </c:pt>
                <c:pt idx="23">
                  <c:v>0.9</c:v>
                </c:pt>
                <c:pt idx="24">
                  <c:v>0.93</c:v>
                </c:pt>
                <c:pt idx="25">
                  <c:v>0.89</c:v>
                </c:pt>
                <c:pt idx="26">
                  <c:v>0.9</c:v>
                </c:pt>
                <c:pt idx="27">
                  <c:v>0.89</c:v>
                </c:pt>
                <c:pt idx="28">
                  <c:v>0.9</c:v>
                </c:pt>
                <c:pt idx="29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E-414F-9573-E1FF2312F23B}"/>
            </c:ext>
          </c:extLst>
        </c:ser>
        <c:ser>
          <c:idx val="1"/>
          <c:order val="1"/>
          <c:tx>
            <c:strRef>
              <c:f>Sheet1!$A$39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Sheet1!$B$37:$AE$37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Sheet1!$B$39:$AE$39</c:f>
              <c:numCache>
                <c:formatCode>0%</c:formatCode>
                <c:ptCount val="30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E-414F-9573-E1FF2312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94312"/>
        <c:axId val="213894704"/>
      </c:lineChart>
      <c:dateAx>
        <c:axId val="213894312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4704"/>
        <c:crosses val="autoZero"/>
        <c:auto val="1"/>
        <c:lblOffset val="100"/>
        <c:baseTimeUnit val="months"/>
        <c:majorUnit val="4"/>
        <c:majorTimeUnit val="months"/>
      </c:dateAx>
      <c:valAx>
        <c:axId val="21389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4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Well Adolescent Visit</a:t>
            </a:r>
          </a:p>
          <a:p>
            <a:pPr>
              <a:defRPr/>
            </a:pPr>
            <a:r>
              <a:rPr lang="en-US"/>
              <a:t>Age 12-21 </a:t>
            </a:r>
          </a:p>
        </c:rich>
      </c:tx>
      <c:layout>
        <c:manualLayout>
          <c:xMode val="edge"/>
          <c:yMode val="edge"/>
          <c:x val="0.3646016686938523"/>
          <c:y val="2.63157894736842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456036745406818E-2"/>
          <c:y val="0.23231481481481481"/>
          <c:w val="0.88498840769903764"/>
          <c:h val="0.56320209973753277"/>
        </c:manualLayout>
      </c:layout>
      <c:lineChart>
        <c:grouping val="standard"/>
        <c:varyColors val="0"/>
        <c:ser>
          <c:idx val="0"/>
          <c:order val="0"/>
          <c:tx>
            <c:strRef>
              <c:f>Sheet1!$A$42</c:f>
              <c:strCache>
                <c:ptCount val="1"/>
                <c:pt idx="0">
                  <c:v>Well Adolescent Visit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Sheet1!$B$41:$AE$41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Sheet1!$B$42:$AE$42</c:f>
              <c:numCache>
                <c:formatCode>0%</c:formatCode>
                <c:ptCount val="30"/>
                <c:pt idx="0">
                  <c:v>0.46</c:v>
                </c:pt>
                <c:pt idx="1">
                  <c:v>0.48</c:v>
                </c:pt>
                <c:pt idx="2">
                  <c:v>0.56000000000000005</c:v>
                </c:pt>
                <c:pt idx="3">
                  <c:v>0.56999999999999995</c:v>
                </c:pt>
                <c:pt idx="4">
                  <c:v>0.59</c:v>
                </c:pt>
                <c:pt idx="5">
                  <c:v>0.62</c:v>
                </c:pt>
                <c:pt idx="6">
                  <c:v>0.62</c:v>
                </c:pt>
                <c:pt idx="7">
                  <c:v>0.64</c:v>
                </c:pt>
                <c:pt idx="8">
                  <c:v>0.59</c:v>
                </c:pt>
                <c:pt idx="9">
                  <c:v>0.65</c:v>
                </c:pt>
                <c:pt idx="10">
                  <c:v>0.65</c:v>
                </c:pt>
                <c:pt idx="11">
                  <c:v>0.66</c:v>
                </c:pt>
                <c:pt idx="12">
                  <c:v>0.67</c:v>
                </c:pt>
                <c:pt idx="13">
                  <c:v>0.68</c:v>
                </c:pt>
                <c:pt idx="14">
                  <c:v>0.68</c:v>
                </c:pt>
                <c:pt idx="15">
                  <c:v>0.71</c:v>
                </c:pt>
                <c:pt idx="16">
                  <c:v>0.71</c:v>
                </c:pt>
                <c:pt idx="17">
                  <c:v>0.71</c:v>
                </c:pt>
                <c:pt idx="18">
                  <c:v>0.72</c:v>
                </c:pt>
                <c:pt idx="19">
                  <c:v>0.71</c:v>
                </c:pt>
                <c:pt idx="20">
                  <c:v>0.71</c:v>
                </c:pt>
                <c:pt idx="21">
                  <c:v>0.72</c:v>
                </c:pt>
                <c:pt idx="22">
                  <c:v>0.7</c:v>
                </c:pt>
                <c:pt idx="23">
                  <c:v>0.68</c:v>
                </c:pt>
                <c:pt idx="24">
                  <c:v>0.71</c:v>
                </c:pt>
                <c:pt idx="25">
                  <c:v>0.66</c:v>
                </c:pt>
                <c:pt idx="26">
                  <c:v>0.67</c:v>
                </c:pt>
                <c:pt idx="27">
                  <c:v>0.66</c:v>
                </c:pt>
                <c:pt idx="28">
                  <c:v>0.66</c:v>
                </c:pt>
                <c:pt idx="29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89-459D-8A9C-65906ADDB3F3}"/>
            </c:ext>
          </c:extLst>
        </c:ser>
        <c:ser>
          <c:idx val="1"/>
          <c:order val="1"/>
          <c:tx>
            <c:strRef>
              <c:f>Sheet1!$A$43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Sheet1!$B$41:$AE$41</c:f>
              <c:numCache>
                <c:formatCode>mmm\-yy</c:formatCode>
                <c:ptCount val="30"/>
                <c:pt idx="0">
                  <c:v>42675</c:v>
                </c:pt>
                <c:pt idx="1">
                  <c:v>42705</c:v>
                </c:pt>
                <c:pt idx="2">
                  <c:v>42736</c:v>
                </c:pt>
                <c:pt idx="3">
                  <c:v>42767</c:v>
                </c:pt>
                <c:pt idx="4">
                  <c:v>42795</c:v>
                </c:pt>
                <c:pt idx="5">
                  <c:v>42826</c:v>
                </c:pt>
                <c:pt idx="6">
                  <c:v>42856</c:v>
                </c:pt>
                <c:pt idx="7">
                  <c:v>42887</c:v>
                </c:pt>
                <c:pt idx="8">
                  <c:v>42917</c:v>
                </c:pt>
                <c:pt idx="9">
                  <c:v>42948</c:v>
                </c:pt>
                <c:pt idx="10">
                  <c:v>42979</c:v>
                </c:pt>
                <c:pt idx="11">
                  <c:v>43009</c:v>
                </c:pt>
                <c:pt idx="12">
                  <c:v>43040</c:v>
                </c:pt>
                <c:pt idx="13">
                  <c:v>43070</c:v>
                </c:pt>
                <c:pt idx="14">
                  <c:v>43101</c:v>
                </c:pt>
                <c:pt idx="15">
                  <c:v>43132</c:v>
                </c:pt>
                <c:pt idx="16">
                  <c:v>43160</c:v>
                </c:pt>
                <c:pt idx="17">
                  <c:v>43191</c:v>
                </c:pt>
                <c:pt idx="18">
                  <c:v>43221</c:v>
                </c:pt>
                <c:pt idx="19">
                  <c:v>43252</c:v>
                </c:pt>
                <c:pt idx="20">
                  <c:v>43282</c:v>
                </c:pt>
                <c:pt idx="21">
                  <c:v>43313</c:v>
                </c:pt>
                <c:pt idx="22">
                  <c:v>43344</c:v>
                </c:pt>
                <c:pt idx="23">
                  <c:v>43374</c:v>
                </c:pt>
                <c:pt idx="24">
                  <c:v>43405</c:v>
                </c:pt>
                <c:pt idx="25">
                  <c:v>43435</c:v>
                </c:pt>
                <c:pt idx="26">
                  <c:v>43466</c:v>
                </c:pt>
                <c:pt idx="27">
                  <c:v>43525</c:v>
                </c:pt>
                <c:pt idx="28">
                  <c:v>43617</c:v>
                </c:pt>
                <c:pt idx="29">
                  <c:v>43709</c:v>
                </c:pt>
              </c:numCache>
            </c:numRef>
          </c:cat>
          <c:val>
            <c:numRef>
              <c:f>Sheet1!$B$43:$AE$43</c:f>
              <c:numCache>
                <c:formatCode>0%</c:formatCode>
                <c:ptCount val="30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0.8</c:v>
                </c:pt>
                <c:pt idx="23">
                  <c:v>0.8</c:v>
                </c:pt>
                <c:pt idx="24">
                  <c:v>0.8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9-459D-8A9C-65906ADDB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98232"/>
        <c:axId val="213897056"/>
      </c:lineChart>
      <c:dateAx>
        <c:axId val="213898232"/>
        <c:scaling>
          <c:orientation val="minMax"/>
          <c:min val="427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7056"/>
        <c:crosses val="autoZero"/>
        <c:auto val="1"/>
        <c:lblOffset val="100"/>
        <c:baseTimeUnit val="months"/>
        <c:majorUnit val="3"/>
        <c:majorTimeUnit val="months"/>
      </c:dateAx>
      <c:valAx>
        <c:axId val="21389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9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ashboard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14</xdr:row>
      <xdr:rowOff>76200</xdr:rowOff>
    </xdr:from>
    <xdr:to>
      <xdr:col>7</xdr:col>
      <xdr:colOff>100965</xdr:colOff>
      <xdr:row>14</xdr:row>
      <xdr:rowOff>167640</xdr:rowOff>
    </xdr:to>
    <xdr:sp macro="" textlink="">
      <xdr:nvSpPr>
        <xdr:cNvPr id="3" name="5-Point Star 2"/>
        <xdr:cNvSpPr/>
      </xdr:nvSpPr>
      <xdr:spPr>
        <a:xfrm>
          <a:off x="4171950" y="3228975"/>
          <a:ext cx="91440" cy="91440"/>
        </a:xfrm>
        <a:prstGeom prst="star5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104775</xdr:colOff>
      <xdr:row>36</xdr:row>
      <xdr:rowOff>95250</xdr:rowOff>
    </xdr:from>
    <xdr:to>
      <xdr:col>1</xdr:col>
      <xdr:colOff>196215</xdr:colOff>
      <xdr:row>36</xdr:row>
      <xdr:rowOff>186690</xdr:rowOff>
    </xdr:to>
    <xdr:sp macro="" textlink="">
      <xdr:nvSpPr>
        <xdr:cNvPr id="4" name="5-Point Star 3"/>
        <xdr:cNvSpPr/>
      </xdr:nvSpPr>
      <xdr:spPr>
        <a:xfrm>
          <a:off x="342900" y="7058025"/>
          <a:ext cx="91440" cy="91440"/>
        </a:xfrm>
        <a:prstGeom prst="star5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19050</xdr:colOff>
      <xdr:row>15</xdr:row>
      <xdr:rowOff>85725</xdr:rowOff>
    </xdr:from>
    <xdr:to>
      <xdr:col>7</xdr:col>
      <xdr:colOff>110490</xdr:colOff>
      <xdr:row>15</xdr:row>
      <xdr:rowOff>177165</xdr:rowOff>
    </xdr:to>
    <xdr:sp macro="" textlink="">
      <xdr:nvSpPr>
        <xdr:cNvPr id="5" name="5-Point Star 4"/>
        <xdr:cNvSpPr/>
      </xdr:nvSpPr>
      <xdr:spPr>
        <a:xfrm>
          <a:off x="4181475" y="3476625"/>
          <a:ext cx="91440" cy="91440"/>
        </a:xfrm>
        <a:prstGeom prst="star5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314326</xdr:colOff>
      <xdr:row>3</xdr:row>
      <xdr:rowOff>19050</xdr:rowOff>
    </xdr:from>
    <xdr:to>
      <xdr:col>11</xdr:col>
      <xdr:colOff>371476</xdr:colOff>
      <xdr:row>6</xdr:row>
      <xdr:rowOff>95250</xdr:rowOff>
    </xdr:to>
    <xdr:sp macro="" textlink="">
      <xdr:nvSpPr>
        <xdr:cNvPr id="7" name="Down Arrow 6"/>
        <xdr:cNvSpPr/>
      </xdr:nvSpPr>
      <xdr:spPr>
        <a:xfrm>
          <a:off x="5772151" y="1028700"/>
          <a:ext cx="1352550" cy="790575"/>
        </a:xfrm>
        <a:prstGeom prst="downArrow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800" b="1"/>
            <a:t>Shift</a:t>
          </a:r>
          <a:r>
            <a:rPr lang="en-US" sz="800" b="1" baseline="0"/>
            <a:t> to Cumulative (12 mon</a:t>
          </a:r>
          <a:r>
            <a:rPr lang="en-US" sz="800" baseline="0"/>
            <a:t>)</a:t>
          </a:r>
          <a:endParaRPr 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0</xdr:colOff>
      <xdr:row>0</xdr:row>
      <xdr:rowOff>47625</xdr:rowOff>
    </xdr:from>
    <xdr:to>
      <xdr:col>47</xdr:col>
      <xdr:colOff>0</xdr:colOff>
      <xdr:row>1</xdr:row>
      <xdr:rowOff>47625</xdr:rowOff>
    </xdr:to>
    <xdr:sp macro="" textlink="">
      <xdr:nvSpPr>
        <xdr:cNvPr id="5" name="Rounded Rectangle 4">
          <a:hlinkClick xmlns:r="http://schemas.openxmlformats.org/officeDocument/2006/relationships" r:id="rId1"/>
        </xdr:cNvPr>
        <xdr:cNvSpPr/>
      </xdr:nvSpPr>
      <xdr:spPr>
        <a:xfrm>
          <a:off x="7572375" y="47625"/>
          <a:ext cx="1990725" cy="266700"/>
        </a:xfrm>
        <a:prstGeom prst="roundRect">
          <a:avLst>
            <a:gd name="adj" fmla="val 50000"/>
          </a:avLst>
        </a:prstGeom>
        <a:solidFill>
          <a:schemeClr val="accent3">
            <a:lumMod val="60000"/>
            <a:lumOff val="40000"/>
          </a:schemeClr>
        </a:solidFill>
        <a:ln w="3175">
          <a:solidFill>
            <a:schemeClr val="accent3">
              <a:lumMod val="50000"/>
            </a:schemeClr>
          </a:solidFill>
        </a:ln>
        <a:effectLst>
          <a:outerShdw blurRad="38100" sx="101000" sy="101000" algn="ctr" rotWithShape="0">
            <a:schemeClr val="tx1">
              <a:lumMod val="50000"/>
              <a:lumOff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w="381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0" bIns="0" rtlCol="0" anchor="t"/>
        <a:lstStyle/>
        <a:p>
          <a:pPr algn="ctr"/>
          <a:r>
            <a:rPr lang="en-US" sz="1100">
              <a:solidFill>
                <a:schemeClr val="tx1"/>
              </a:solidFill>
              <a:effectLst>
                <a:outerShdw blurRad="50800" dist="38100" dir="5400000" algn="t" rotWithShape="0">
                  <a:schemeClr val="bg1">
                    <a:lumMod val="95000"/>
                    <a:alpha val="40000"/>
                  </a:schemeClr>
                </a:outerShdw>
              </a:effectLst>
            </a:rPr>
            <a:t>View Dashboard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36429</xdr:colOff>
      <xdr:row>2</xdr:row>
      <xdr:rowOff>16376</xdr:rowOff>
    </xdr:from>
    <xdr:to>
      <xdr:col>9</xdr:col>
      <xdr:colOff>528553</xdr:colOff>
      <xdr:row>16</xdr:row>
      <xdr:rowOff>6851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95251</xdr:colOff>
      <xdr:row>1</xdr:row>
      <xdr:rowOff>182166</xdr:rowOff>
    </xdr:from>
    <xdr:to>
      <xdr:col>19</xdr:col>
      <xdr:colOff>142875</xdr:colOff>
      <xdr:row>16</xdr:row>
      <xdr:rowOff>20241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552449</xdr:colOff>
      <xdr:row>1</xdr:row>
      <xdr:rowOff>161925</xdr:rowOff>
    </xdr:from>
    <xdr:to>
      <xdr:col>28</xdr:col>
      <xdr:colOff>419100</xdr:colOff>
      <xdr:row>15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17</xdr:row>
      <xdr:rowOff>133350</xdr:rowOff>
    </xdr:from>
    <xdr:to>
      <xdr:col>6</xdr:col>
      <xdr:colOff>171450</xdr:colOff>
      <xdr:row>30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361950</xdr:colOff>
      <xdr:row>17</xdr:row>
      <xdr:rowOff>161925</xdr:rowOff>
    </xdr:from>
    <xdr:to>
      <xdr:col>13</xdr:col>
      <xdr:colOff>571500</xdr:colOff>
      <xdr:row>30</xdr:row>
      <xdr:rowOff>161925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538915</xdr:colOff>
      <xdr:row>18</xdr:row>
      <xdr:rowOff>21055</xdr:rowOff>
    </xdr:from>
    <xdr:to>
      <xdr:col>29</xdr:col>
      <xdr:colOff>329364</xdr:colOff>
      <xdr:row>31</xdr:row>
      <xdr:rowOff>40105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317256</xdr:colOff>
      <xdr:row>18</xdr:row>
      <xdr:rowOff>38100</xdr:rowOff>
    </xdr:from>
    <xdr:to>
      <xdr:col>21</xdr:col>
      <xdr:colOff>536331</xdr:colOff>
      <xdr:row>31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438150</xdr:colOff>
      <xdr:row>33</xdr:row>
      <xdr:rowOff>114300</xdr:rowOff>
    </xdr:from>
    <xdr:to>
      <xdr:col>10</xdr:col>
      <xdr:colOff>514350</xdr:colOff>
      <xdr:row>49</xdr:row>
      <xdr:rowOff>19050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380999</xdr:colOff>
      <xdr:row>33</xdr:row>
      <xdr:rowOff>161925</xdr:rowOff>
    </xdr:from>
    <xdr:to>
      <xdr:col>25</xdr:col>
      <xdr:colOff>142874</xdr:colOff>
      <xdr:row>49</xdr:row>
      <xdr:rowOff>9525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51</xdr:row>
      <xdr:rowOff>0</xdr:rowOff>
    </xdr:from>
    <xdr:to>
      <xdr:col>11</xdr:col>
      <xdr:colOff>371474</xdr:colOff>
      <xdr:row>65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228600</xdr:colOff>
      <xdr:row>51</xdr:row>
      <xdr:rowOff>47625</xdr:rowOff>
    </xdr:from>
    <xdr:to>
      <xdr:col>23</xdr:col>
      <xdr:colOff>285750</xdr:colOff>
      <xdr:row>65</xdr:row>
      <xdr:rowOff>123825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119064</xdr:colOff>
      <xdr:row>51</xdr:row>
      <xdr:rowOff>95250</xdr:rowOff>
    </xdr:from>
    <xdr:to>
      <xdr:col>36</xdr:col>
      <xdr:colOff>214313</xdr:colOff>
      <xdr:row>65</xdr:row>
      <xdr:rowOff>171450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142875</xdr:colOff>
      <xdr:row>1</xdr:row>
      <xdr:rowOff>152400</xdr:rowOff>
    </xdr:from>
    <xdr:to>
      <xdr:col>38</xdr:col>
      <xdr:colOff>0</xdr:colOff>
      <xdr:row>15</xdr:row>
      <xdr:rowOff>146304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BA39"/>
  <sheetViews>
    <sheetView showGridLines="0" tabSelected="1" topLeftCell="A4" zoomScale="91" zoomScaleNormal="91" workbookViewId="0">
      <pane xSplit="3" topLeftCell="Q1" activePane="topRight" state="frozen"/>
      <selection pane="topRight" activeCell="AU23" sqref="AU23"/>
    </sheetView>
  </sheetViews>
  <sheetFormatPr defaultRowHeight="15" x14ac:dyDescent="0.25"/>
  <cols>
    <col min="1" max="1" width="3.5703125" customWidth="1"/>
    <col min="2" max="2" width="3.85546875" customWidth="1"/>
    <col min="3" max="3" width="36.7109375" customWidth="1"/>
    <col min="5" max="8" width="9.7109375" customWidth="1"/>
    <col min="9" max="9" width="9.7109375" style="50" customWidth="1"/>
    <col min="10" max="15" width="9.7109375" style="54" customWidth="1"/>
    <col min="16" max="16" width="9.7109375" style="85" customWidth="1"/>
    <col min="17" max="22" width="9.7109375" style="54" customWidth="1"/>
    <col min="23" max="25" width="10.5703125" style="54" customWidth="1"/>
    <col min="26" max="28" width="10.5703125" style="54" hidden="1" customWidth="1"/>
    <col min="29" max="29" width="10.5703125" style="54" customWidth="1"/>
    <col min="30" max="32" width="10.5703125" style="54" hidden="1" customWidth="1"/>
    <col min="33" max="33" width="10.5703125" style="54" customWidth="1"/>
    <col min="34" max="36" width="10.5703125" style="54" hidden="1" customWidth="1"/>
    <col min="37" max="37" width="10.5703125" style="54" customWidth="1"/>
    <col min="38" max="39" width="10.5703125" style="54" hidden="1" customWidth="1"/>
    <col min="40" max="43" width="10.5703125" style="54" customWidth="1"/>
    <col min="44" max="44" width="11.42578125" customWidth="1"/>
    <col min="45" max="45" width="11.42578125" hidden="1" customWidth="1"/>
    <col min="46" max="46" width="7.42578125" hidden="1" customWidth="1"/>
    <col min="47" max="47" width="34.42578125" style="36" customWidth="1"/>
    <col min="48" max="48" width="8.5703125" bestFit="1" customWidth="1"/>
    <col min="49" max="49" width="15.42578125" customWidth="1"/>
    <col min="51" max="52" width="10.7109375" customWidth="1"/>
    <col min="55" max="55" width="3.5703125" customWidth="1"/>
  </cols>
  <sheetData>
    <row r="2" spans="2:53" ht="112.5" customHeight="1" x14ac:dyDescent="0.25">
      <c r="B2" s="136" t="s">
        <v>79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</row>
    <row r="3" spans="2:53" ht="18.75" customHeight="1" x14ac:dyDescent="0.25">
      <c r="B3" s="19"/>
      <c r="C3" s="20"/>
      <c r="D3" s="20"/>
      <c r="E3" s="19" t="s">
        <v>10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77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AS3" s="20"/>
      <c r="AT3" s="20"/>
      <c r="AU3" s="44"/>
    </row>
    <row r="4" spans="2:53" ht="18.75" customHeight="1" x14ac:dyDescent="0.25">
      <c r="B4" s="21">
        <v>3</v>
      </c>
      <c r="C4" s="22"/>
      <c r="D4" s="23" t="s">
        <v>6</v>
      </c>
      <c r="E4" s="22" t="s">
        <v>2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78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4"/>
      <c r="AS4" s="24"/>
      <c r="AT4" s="35"/>
      <c r="AU4" s="45"/>
    </row>
    <row r="5" spans="2:53" ht="18.75" customHeight="1" x14ac:dyDescent="0.25">
      <c r="B5" s="21">
        <v>2</v>
      </c>
      <c r="C5" s="22"/>
      <c r="D5" s="23" t="s">
        <v>8</v>
      </c>
      <c r="E5" s="22" t="s">
        <v>13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78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4"/>
      <c r="AS5" s="24"/>
      <c r="AT5" s="24"/>
      <c r="AU5" s="45"/>
    </row>
    <row r="6" spans="2:53" ht="18.75" customHeight="1" x14ac:dyDescent="0.25">
      <c r="B6" s="21">
        <v>1</v>
      </c>
      <c r="C6" s="22"/>
      <c r="D6" s="23" t="s">
        <v>7</v>
      </c>
      <c r="E6" s="22" t="s">
        <v>3</v>
      </c>
      <c r="F6" s="22"/>
      <c r="G6" s="22"/>
      <c r="H6" s="22"/>
      <c r="I6" s="70" t="s">
        <v>50</v>
      </c>
      <c r="J6" s="22"/>
      <c r="K6" s="22"/>
      <c r="L6" s="22"/>
      <c r="M6" s="22"/>
      <c r="N6" s="22"/>
      <c r="O6" s="22"/>
      <c r="P6" s="78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AS6" s="24"/>
      <c r="AT6" s="24"/>
      <c r="AU6" s="45"/>
    </row>
    <row r="7" spans="2:53" ht="18.75" customHeight="1" x14ac:dyDescent="0.25">
      <c r="B7" s="14" t="str">
        <f>Data!B4</f>
        <v xml:space="preserve">Preventive Care 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79"/>
      <c r="Q7" s="14"/>
      <c r="R7" s="14"/>
      <c r="S7" s="14"/>
      <c r="T7" s="14"/>
      <c r="U7" s="14"/>
      <c r="V7" s="14"/>
      <c r="W7" s="14"/>
      <c r="X7" s="14"/>
      <c r="Y7" s="126" t="str">
        <f>Data!X2</f>
        <v>Agency</v>
      </c>
      <c r="Z7" s="126" t="str">
        <f>Data!Y2</f>
        <v>MAIN</v>
      </c>
      <c r="AA7" s="126" t="str">
        <f>Data!Z2</f>
        <v>CDV</v>
      </c>
      <c r="AB7" s="126" t="str">
        <f>Data!AA2</f>
        <v>VVC</v>
      </c>
      <c r="AC7" s="126" t="str">
        <f>Data!AB2</f>
        <v>Agency</v>
      </c>
      <c r="AD7" s="126" t="str">
        <f>Data!AC2</f>
        <v>MAIN</v>
      </c>
      <c r="AE7" s="126" t="str">
        <f>Data!AD2</f>
        <v>CDV</v>
      </c>
      <c r="AF7" s="126" t="str">
        <f>Data!AE2</f>
        <v>VVC</v>
      </c>
      <c r="AG7" s="126" t="str">
        <f>Data!AF2</f>
        <v>Agency</v>
      </c>
      <c r="AH7" s="126" t="str">
        <f>Data!AG2</f>
        <v>MAIN</v>
      </c>
      <c r="AI7" s="126" t="str">
        <f>Data!AH2</f>
        <v>CDV</v>
      </c>
      <c r="AJ7" s="126" t="str">
        <f>Data!AI2</f>
        <v>VVC</v>
      </c>
      <c r="AK7" s="126" t="str">
        <f>Data!AJ2</f>
        <v>Agency</v>
      </c>
      <c r="AL7" s="126" t="str">
        <f>Data!AK2</f>
        <v>Agency</v>
      </c>
      <c r="AM7" s="126" t="str">
        <f>Data!AL2</f>
        <v>Agency</v>
      </c>
      <c r="AN7" s="126"/>
      <c r="AO7" s="126"/>
      <c r="AP7" s="126"/>
      <c r="AQ7" s="126"/>
      <c r="AR7" s="14"/>
      <c r="AS7" s="14"/>
      <c r="AT7" s="14"/>
      <c r="AU7" s="42"/>
    </row>
    <row r="8" spans="2:53" ht="18.75" customHeight="1" x14ac:dyDescent="0.25">
      <c r="E8" s="5">
        <f>Data!D3</f>
        <v>42675</v>
      </c>
      <c r="F8" s="5">
        <f>Data!$E3</f>
        <v>42705</v>
      </c>
      <c r="G8" s="5">
        <f>Data!F3</f>
        <v>42736</v>
      </c>
      <c r="H8" s="5">
        <f>Data!G3</f>
        <v>42767</v>
      </c>
      <c r="I8" s="5">
        <f>Data!H3</f>
        <v>42795</v>
      </c>
      <c r="J8" s="5">
        <f>Data!I3</f>
        <v>42826</v>
      </c>
      <c r="K8" s="5">
        <f>Data!J3</f>
        <v>42856</v>
      </c>
      <c r="L8" s="5">
        <f>Data!K3</f>
        <v>42887</v>
      </c>
      <c r="M8" s="5">
        <f>Data!L3</f>
        <v>42917</v>
      </c>
      <c r="N8" s="5">
        <f>Data!M3</f>
        <v>42948</v>
      </c>
      <c r="O8" s="5">
        <f>Data!N3</f>
        <v>42979</v>
      </c>
      <c r="P8" s="80">
        <f>Data!O3</f>
        <v>43009</v>
      </c>
      <c r="Q8" s="5">
        <f>Data!P3</f>
        <v>43040</v>
      </c>
      <c r="R8" s="5">
        <f>Data!Q3</f>
        <v>43070</v>
      </c>
      <c r="S8" s="5">
        <f>Data!R3</f>
        <v>43101</v>
      </c>
      <c r="T8" s="5">
        <f>Data!S3</f>
        <v>43132</v>
      </c>
      <c r="U8" s="5">
        <f>Data!T3</f>
        <v>43160</v>
      </c>
      <c r="V8" s="5">
        <f>Data!U3</f>
        <v>43191</v>
      </c>
      <c r="W8" s="5">
        <f>Data!V3</f>
        <v>43221</v>
      </c>
      <c r="X8" s="5">
        <f>Data!W3</f>
        <v>43252</v>
      </c>
      <c r="Y8" s="117">
        <f>Data!X3</f>
        <v>43282</v>
      </c>
      <c r="Z8" s="117">
        <f>Data!Y3</f>
        <v>43282</v>
      </c>
      <c r="AA8" s="117">
        <f>Data!Z3</f>
        <v>43282</v>
      </c>
      <c r="AB8" s="117">
        <f>Data!AA3</f>
        <v>43282</v>
      </c>
      <c r="AC8" s="117">
        <f>Data!AB3</f>
        <v>43313</v>
      </c>
      <c r="AD8" s="117">
        <f>Data!AC3</f>
        <v>43313</v>
      </c>
      <c r="AE8" s="117">
        <f>Data!AD3</f>
        <v>43313</v>
      </c>
      <c r="AF8" s="117">
        <f>Data!AE3</f>
        <v>43313</v>
      </c>
      <c r="AG8" s="117">
        <f>Data!AF3</f>
        <v>43344</v>
      </c>
      <c r="AH8" s="117">
        <f>Data!AG3</f>
        <v>43344</v>
      </c>
      <c r="AI8" s="117">
        <f>Data!AH3</f>
        <v>43344</v>
      </c>
      <c r="AJ8" s="117">
        <f>Data!AI3</f>
        <v>43344</v>
      </c>
      <c r="AK8" s="117">
        <f>Data!AJ3</f>
        <v>43374</v>
      </c>
      <c r="AL8" s="117">
        <f>Data!AK3</f>
        <v>43405</v>
      </c>
      <c r="AM8" s="117">
        <f>Data!AL3</f>
        <v>43435</v>
      </c>
      <c r="AN8" s="117">
        <f>Data!AM3</f>
        <v>43466</v>
      </c>
      <c r="AO8" s="117">
        <f>Data!AN3</f>
        <v>43525</v>
      </c>
      <c r="AP8" s="117">
        <f>Data!AO3</f>
        <v>43617</v>
      </c>
      <c r="AQ8" s="117">
        <f>Data!AP3</f>
        <v>43709</v>
      </c>
      <c r="AR8" s="7" t="s">
        <v>26</v>
      </c>
      <c r="AS8" s="3" t="s">
        <v>4</v>
      </c>
      <c r="AT8" s="3" t="s">
        <v>12</v>
      </c>
      <c r="AU8" s="41" t="s">
        <v>35</v>
      </c>
      <c r="BA8" s="6"/>
    </row>
    <row r="9" spans="2:53" ht="18.75" customHeight="1" x14ac:dyDescent="0.25">
      <c r="B9" s="15" t="str">
        <f>Data!C4</f>
        <v>Colorectal Cancer Screening</v>
      </c>
      <c r="C9" s="15"/>
      <c r="D9" s="15"/>
      <c r="E9" s="25">
        <f>Data!D4</f>
        <v>0.11</v>
      </c>
      <c r="F9" s="37">
        <f>Data!E4</f>
        <v>0.13</v>
      </c>
      <c r="G9" s="25">
        <f>Data!F4</f>
        <v>0.11</v>
      </c>
      <c r="H9" s="25">
        <f>Data!G4</f>
        <v>0.13</v>
      </c>
      <c r="I9" s="25">
        <f>Data!H4</f>
        <v>0.14000000000000001</v>
      </c>
      <c r="J9" s="25">
        <f>Data!I4</f>
        <v>0.15</v>
      </c>
      <c r="K9" s="25">
        <f>Data!J4</f>
        <v>0.11</v>
      </c>
      <c r="L9" s="25">
        <f>Data!K4</f>
        <v>0.12</v>
      </c>
      <c r="M9" s="25">
        <f>Data!L4</f>
        <v>0.13</v>
      </c>
      <c r="N9" s="25">
        <f>Data!M4</f>
        <v>0.14000000000000001</v>
      </c>
      <c r="O9" s="25">
        <f>Data!N4</f>
        <v>0.15</v>
      </c>
      <c r="P9" s="81">
        <f>Data!O4</f>
        <v>0.15</v>
      </c>
      <c r="Q9" s="25">
        <f>Data!P4</f>
        <v>0.16</v>
      </c>
      <c r="R9" s="25">
        <f>Data!Q4</f>
        <v>0.35</v>
      </c>
      <c r="S9" s="81">
        <f>Data!R4</f>
        <v>0.35</v>
      </c>
      <c r="T9" s="81">
        <f>Data!S4</f>
        <v>0.35</v>
      </c>
      <c r="U9" s="81">
        <f>Data!T4</f>
        <v>0.35</v>
      </c>
      <c r="V9" s="81">
        <f>Data!U4</f>
        <v>0.36</v>
      </c>
      <c r="W9" s="81">
        <f>Data!V4</f>
        <v>0.37</v>
      </c>
      <c r="X9" s="81">
        <f>Data!W4</f>
        <v>0.38</v>
      </c>
      <c r="Y9" s="88">
        <f>Data!X4</f>
        <v>0.38</v>
      </c>
      <c r="Z9" s="88">
        <f>Data!Y4</f>
        <v>0.41</v>
      </c>
      <c r="AA9" s="88">
        <f>Data!Z4</f>
        <v>0.48</v>
      </c>
      <c r="AB9" s="88" t="str">
        <f>Data!AA4</f>
        <v>N/A</v>
      </c>
      <c r="AC9" s="88">
        <f>Data!AB4</f>
        <v>0.38</v>
      </c>
      <c r="AD9" s="88">
        <f>Data!AC4</f>
        <v>0.41</v>
      </c>
      <c r="AE9" s="88">
        <f>Data!AD4</f>
        <v>0.48</v>
      </c>
      <c r="AF9" s="88" t="str">
        <f>Data!AE4</f>
        <v>N/A</v>
      </c>
      <c r="AG9" s="88">
        <f>Data!AF4</f>
        <v>0.39</v>
      </c>
      <c r="AH9" s="88">
        <f>Data!AG4</f>
        <v>0.42799999999999999</v>
      </c>
      <c r="AI9" s="88">
        <f>Data!AH4</f>
        <v>0.48799999999999999</v>
      </c>
      <c r="AJ9" s="88" t="str">
        <f>Data!AI4</f>
        <v>N/A</v>
      </c>
      <c r="AK9" s="88">
        <f>Data!AJ4</f>
        <v>0.4</v>
      </c>
      <c r="AL9" s="88">
        <f>Data!AK4</f>
        <v>0.41</v>
      </c>
      <c r="AM9" s="88">
        <f>Data!AL4</f>
        <v>0.41</v>
      </c>
      <c r="AN9" s="128">
        <f>Data!AM4</f>
        <v>0.42</v>
      </c>
      <c r="AO9" s="88">
        <f>Data!AN4</f>
        <v>0.42</v>
      </c>
      <c r="AP9" s="89">
        <f>Data!AO4</f>
        <v>0.45</v>
      </c>
      <c r="AQ9" s="89">
        <f>Data!AP4</f>
        <v>0.47</v>
      </c>
      <c r="AR9" s="29">
        <f>Data!AR4</f>
        <v>0.55000000000000004</v>
      </c>
      <c r="AS9" s="17" t="str">
        <f>Data!AS4</f>
        <v>ñ</v>
      </c>
      <c r="AT9" s="17"/>
      <c r="AU9" s="43" t="s">
        <v>36</v>
      </c>
      <c r="AX9" s="6"/>
    </row>
    <row r="10" spans="2:53" ht="18.75" customHeight="1" x14ac:dyDescent="0.25">
      <c r="B10" s="15" t="str">
        <f>Data!C5</f>
        <v>Cervical Cancer Screening</v>
      </c>
      <c r="C10" s="15"/>
      <c r="D10" s="15"/>
      <c r="E10" s="25">
        <f>Data!D5</f>
        <v>0.49</v>
      </c>
      <c r="F10" s="37">
        <f>Data!E5</f>
        <v>0.5</v>
      </c>
      <c r="G10" s="25">
        <f>Data!F5</f>
        <v>0.6</v>
      </c>
      <c r="H10" s="25">
        <f>Data!G5</f>
        <v>0.64</v>
      </c>
      <c r="I10" s="25">
        <f>Data!H5</f>
        <v>0.64</v>
      </c>
      <c r="J10" s="25">
        <f>Data!I5</f>
        <v>0.63</v>
      </c>
      <c r="K10" s="25">
        <f>Data!J5</f>
        <v>0.61</v>
      </c>
      <c r="L10" s="25">
        <f>Data!K5</f>
        <v>0.62</v>
      </c>
      <c r="M10" s="25">
        <f>Data!L5</f>
        <v>0.63</v>
      </c>
      <c r="N10" s="25">
        <f>Data!M5</f>
        <v>0.64</v>
      </c>
      <c r="O10" s="25">
        <f>Data!N5</f>
        <v>0.64</v>
      </c>
      <c r="P10" s="81">
        <f>Data!O5</f>
        <v>0.65</v>
      </c>
      <c r="Q10" s="25">
        <f>Data!P5</f>
        <v>0.65</v>
      </c>
      <c r="R10" s="25">
        <f>Data!Q5</f>
        <v>0.67</v>
      </c>
      <c r="S10" s="81">
        <f>Data!R5</f>
        <v>0.67</v>
      </c>
      <c r="T10" s="81">
        <f>Data!S5</f>
        <v>0.67</v>
      </c>
      <c r="U10" s="81">
        <f>Data!T5</f>
        <v>0.68</v>
      </c>
      <c r="V10" s="81">
        <f>Data!U5</f>
        <v>0.69</v>
      </c>
      <c r="W10" s="81">
        <f>Data!V5</f>
        <v>0.7</v>
      </c>
      <c r="X10" s="81">
        <f>Data!W5</f>
        <v>0.7</v>
      </c>
      <c r="Y10" s="88">
        <f>Data!X5</f>
        <v>0.7</v>
      </c>
      <c r="Z10" s="88">
        <f>Data!Y5</f>
        <v>0.71</v>
      </c>
      <c r="AA10" s="88">
        <f>Data!Z5</f>
        <v>0.73</v>
      </c>
      <c r="AB10" s="88" t="str">
        <f>Data!AA5</f>
        <v>N/A</v>
      </c>
      <c r="AC10" s="88">
        <f>Data!AB5</f>
        <v>0.69</v>
      </c>
      <c r="AD10" s="88">
        <f>Data!AC5</f>
        <v>0.71</v>
      </c>
      <c r="AE10" s="88">
        <f>Data!AD5</f>
        <v>0.72</v>
      </c>
      <c r="AF10" s="88" t="str">
        <f>Data!AE5</f>
        <v>N/A</v>
      </c>
      <c r="AG10" s="88">
        <f>Data!AF5</f>
        <v>0.69099999999999995</v>
      </c>
      <c r="AH10" s="88">
        <f>Data!AG5</f>
        <v>0.70199999999999996</v>
      </c>
      <c r="AI10" s="88">
        <f>Data!AH5</f>
        <v>0.72699999999999998</v>
      </c>
      <c r="AJ10" s="88" t="str">
        <f>Data!AI5</f>
        <v>N/A</v>
      </c>
      <c r="AK10" s="88">
        <f>Data!AJ5</f>
        <v>0.69</v>
      </c>
      <c r="AL10" s="88">
        <f>Data!AK5</f>
        <v>0.7</v>
      </c>
      <c r="AM10" s="88">
        <f>Data!AL5</f>
        <v>0.7</v>
      </c>
      <c r="AN10" s="128">
        <f>Data!AM5</f>
        <v>0.7</v>
      </c>
      <c r="AO10" s="88">
        <f>Data!AN5</f>
        <v>0.69</v>
      </c>
      <c r="AP10" s="89">
        <f>Data!AO5</f>
        <v>0.69</v>
      </c>
      <c r="AQ10" s="89">
        <f>Data!AP5</f>
        <v>0.7</v>
      </c>
      <c r="AR10" s="29">
        <f>Data!AR5</f>
        <v>0.75</v>
      </c>
      <c r="AS10" s="17" t="str">
        <f>Data!AS5</f>
        <v>ñ</v>
      </c>
      <c r="AT10" s="17"/>
      <c r="AU10" s="43" t="s">
        <v>37</v>
      </c>
      <c r="AX10" s="6"/>
    </row>
    <row r="11" spans="2:53" ht="18.75" customHeight="1" x14ac:dyDescent="0.25">
      <c r="B11" s="15" t="str">
        <f>Data!C6</f>
        <v>Chlamydia Screening</v>
      </c>
      <c r="C11" s="18"/>
      <c r="D11" s="18"/>
      <c r="E11" s="25">
        <f>Data!D6</f>
        <v>0.61</v>
      </c>
      <c r="F11" s="37">
        <f>Data!E6</f>
        <v>0.54</v>
      </c>
      <c r="G11" s="25">
        <f>Data!F6</f>
        <v>0.68</v>
      </c>
      <c r="H11" s="25">
        <f>Data!G6</f>
        <v>0.71</v>
      </c>
      <c r="I11" s="25">
        <f>Data!H6</f>
        <v>0.71</v>
      </c>
      <c r="J11" s="25">
        <f>Data!I6</f>
        <v>0.64</v>
      </c>
      <c r="K11" s="25">
        <f>Data!J6</f>
        <v>0.62</v>
      </c>
      <c r="L11" s="25">
        <f>Data!K6</f>
        <v>0.64</v>
      </c>
      <c r="M11" s="25">
        <f>Data!L6</f>
        <v>0.64</v>
      </c>
      <c r="N11" s="25">
        <f>Data!M6</f>
        <v>0.63</v>
      </c>
      <c r="O11" s="25">
        <f>Data!N6</f>
        <v>0.63</v>
      </c>
      <c r="P11" s="81">
        <f>Data!O6</f>
        <v>0.63</v>
      </c>
      <c r="Q11" s="25">
        <f>Data!P6</f>
        <v>0.69</v>
      </c>
      <c r="R11" s="25">
        <f>Data!Q6</f>
        <v>0.7</v>
      </c>
      <c r="S11" s="81">
        <f>Data!R6</f>
        <v>0.71</v>
      </c>
      <c r="T11" s="81">
        <f>Data!S6</f>
        <v>0.7</v>
      </c>
      <c r="U11" s="81">
        <f>Data!T6</f>
        <v>0.69</v>
      </c>
      <c r="V11" s="81">
        <f>Data!U6</f>
        <v>0.69</v>
      </c>
      <c r="W11" s="81">
        <f>Data!V6</f>
        <v>0.7</v>
      </c>
      <c r="X11" s="81">
        <f>Data!W6</f>
        <v>0.7</v>
      </c>
      <c r="Y11" s="88">
        <f>Data!X6</f>
        <v>0.7</v>
      </c>
      <c r="Z11" s="88">
        <f>Data!Y6</f>
        <v>0.73</v>
      </c>
      <c r="AA11" s="88">
        <f>Data!Z6</f>
        <v>0.76</v>
      </c>
      <c r="AB11" s="88">
        <f>Data!AA6</f>
        <v>0.97</v>
      </c>
      <c r="AC11" s="88">
        <f>Data!AB6</f>
        <v>0.74</v>
      </c>
      <c r="AD11" s="88">
        <f>Data!AC6</f>
        <v>0.76300000000000001</v>
      </c>
      <c r="AE11" s="88">
        <f>Data!AD6</f>
        <v>0.80300000000000005</v>
      </c>
      <c r="AF11" s="88">
        <f>Data!AE6</f>
        <v>0.93799999999999994</v>
      </c>
      <c r="AG11" s="88">
        <f>Data!AF6</f>
        <v>0.749</v>
      </c>
      <c r="AH11" s="88">
        <f>Data!AG6</f>
        <v>0.76600000000000001</v>
      </c>
      <c r="AI11" s="88">
        <f>Data!AH6</f>
        <v>0.79800000000000004</v>
      </c>
      <c r="AJ11" s="88">
        <f>Data!AI6</f>
        <v>0.94099999999999995</v>
      </c>
      <c r="AK11" s="88">
        <f>Data!AJ6</f>
        <v>0.75</v>
      </c>
      <c r="AL11" s="88">
        <f>Data!AK6</f>
        <v>0.75</v>
      </c>
      <c r="AM11" s="88">
        <f>Data!AL6</f>
        <v>0.75</v>
      </c>
      <c r="AN11" s="128">
        <f>Data!AM6</f>
        <v>0.75</v>
      </c>
      <c r="AO11" s="128">
        <f>Data!AN6</f>
        <v>0.73</v>
      </c>
      <c r="AP11" s="89">
        <f>Data!AO6</f>
        <v>0.78</v>
      </c>
      <c r="AQ11" s="89">
        <f>Data!AP6</f>
        <v>0.79</v>
      </c>
      <c r="AR11" s="29">
        <f>Data!AR6</f>
        <v>0.8</v>
      </c>
      <c r="AS11" s="17" t="str">
        <f>Data!AS6</f>
        <v>ñ</v>
      </c>
      <c r="AT11" s="17"/>
      <c r="AU11" s="46" t="s">
        <v>38</v>
      </c>
      <c r="AZ11" s="6"/>
    </row>
    <row r="12" spans="2:53" s="54" customFormat="1" ht="18.75" hidden="1" customHeight="1" x14ac:dyDescent="0.25">
      <c r="B12" s="15" t="str">
        <f>Data!C7</f>
        <v>Chlamydia Screening (Global)</v>
      </c>
      <c r="C12" s="71"/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88"/>
      <c r="Q12" s="72"/>
      <c r="R12" s="89"/>
      <c r="S12" s="81">
        <f>Data!R7</f>
        <v>0.51</v>
      </c>
      <c r="T12" s="81">
        <f>Data!S7</f>
        <v>0.51</v>
      </c>
      <c r="U12" s="81">
        <f>Data!T7</f>
        <v>0.5</v>
      </c>
      <c r="V12" s="81">
        <f>Data!U7</f>
        <v>0.51</v>
      </c>
      <c r="W12" s="81">
        <f>Data!V7</f>
        <v>0.51</v>
      </c>
      <c r="X12" s="81">
        <f>Data!W7</f>
        <v>0.5</v>
      </c>
      <c r="Y12" s="88">
        <f>Data!X7</f>
        <v>0.5</v>
      </c>
      <c r="Z12" s="88">
        <f>Data!Y7</f>
        <v>0.5</v>
      </c>
      <c r="AA12" s="88">
        <f>Data!Z7</f>
        <v>0.55000000000000004</v>
      </c>
      <c r="AB12" s="88">
        <f>Data!AA7</f>
        <v>0.94</v>
      </c>
      <c r="AC12" s="88">
        <f>Data!AB7</f>
        <v>0.46</v>
      </c>
      <c r="AD12" s="88">
        <f>Data!AC7</f>
        <v>0.45900000000000002</v>
      </c>
      <c r="AE12" s="88">
        <f>Data!AD7</f>
        <v>0.502</v>
      </c>
      <c r="AF12" s="88">
        <f>Data!AE7</f>
        <v>0.95099999999999996</v>
      </c>
      <c r="AG12" s="88">
        <f>Data!AF7</f>
        <v>0.53</v>
      </c>
      <c r="AH12" s="89">
        <f>Data!AG7</f>
        <v>0.52900000000000003</v>
      </c>
      <c r="AI12" s="89">
        <f>Data!AH7</f>
        <v>0.56299999999999994</v>
      </c>
      <c r="AJ12" s="88">
        <f>Data!AI7</f>
        <v>0.96599999999999997</v>
      </c>
      <c r="AK12" s="88" t="str">
        <f>Data!AJ7</f>
        <v>-</v>
      </c>
      <c r="AL12" s="88" t="str">
        <f>Data!AK7</f>
        <v>-</v>
      </c>
      <c r="AM12" s="88" t="str">
        <f>Data!AL7</f>
        <v>-</v>
      </c>
      <c r="AN12" s="88" t="str">
        <f>Data!AM7</f>
        <v>-</v>
      </c>
      <c r="AO12" s="88" t="str">
        <f>Data!AN7</f>
        <v>-</v>
      </c>
      <c r="AP12" s="88">
        <f>Data!AO7</f>
        <v>0</v>
      </c>
      <c r="AQ12" s="88">
        <f>Data!AP7</f>
        <v>0</v>
      </c>
      <c r="AR12" s="29">
        <f>Data!AR7</f>
        <v>0.8</v>
      </c>
      <c r="AS12" s="17" t="str">
        <f>Data!AS7</f>
        <v>ñ</v>
      </c>
      <c r="AT12" s="73"/>
      <c r="AU12" s="74" t="s">
        <v>62</v>
      </c>
      <c r="AZ12" s="6"/>
    </row>
    <row r="13" spans="2:53" s="54" customFormat="1" ht="18.75" customHeight="1" x14ac:dyDescent="0.25">
      <c r="B13" s="15" t="str">
        <f>Data!C8</f>
        <v>Screening for Depresssion and Follow-Up Plan</v>
      </c>
      <c r="C13" s="71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88"/>
      <c r="Q13" s="72"/>
      <c r="R13" s="89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9"/>
      <c r="AI13" s="89"/>
      <c r="AJ13" s="88"/>
      <c r="AK13" s="88" t="str">
        <f>Data!AJ8</f>
        <v>-</v>
      </c>
      <c r="AL13" s="88" t="str">
        <f>Data!AK8</f>
        <v>-</v>
      </c>
      <c r="AM13" s="88" t="str">
        <f>Data!AL8</f>
        <v>-</v>
      </c>
      <c r="AN13" s="88">
        <f>Data!AM8</f>
        <v>0.13</v>
      </c>
      <c r="AO13" s="88">
        <f>Data!AN8</f>
        <v>0.18</v>
      </c>
      <c r="AP13" s="89">
        <f>Data!AO8</f>
        <v>0.27</v>
      </c>
      <c r="AQ13" s="89">
        <f>Data!AP8</f>
        <v>0.34</v>
      </c>
      <c r="AR13" s="29">
        <f>Data!AR8</f>
        <v>0.5</v>
      </c>
      <c r="AS13" s="73"/>
      <c r="AT13" s="73"/>
      <c r="AU13" s="43" t="s">
        <v>80</v>
      </c>
      <c r="AZ13" s="6"/>
    </row>
    <row r="14" spans="2:53" ht="18.75" customHeight="1" x14ac:dyDescent="0.25">
      <c r="B14" s="134" t="str">
        <f>Data!B9</f>
        <v>Two Different Immunizations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4"/>
      <c r="AS14" s="134"/>
      <c r="AT14" s="134"/>
      <c r="AU14" s="134"/>
    </row>
    <row r="15" spans="2:53" ht="18.75" customHeight="1" x14ac:dyDescent="0.25">
      <c r="B15" s="15" t="str">
        <f>Data!C9</f>
        <v>TDap</v>
      </c>
      <c r="C15" s="15"/>
      <c r="D15" s="15"/>
      <c r="E15" s="25">
        <f>Data!D9</f>
        <v>0.33</v>
      </c>
      <c r="F15" s="37">
        <f>Data!E9</f>
        <v>0.37</v>
      </c>
      <c r="G15" s="25">
        <f>Data!F9</f>
        <v>0.55000000000000004</v>
      </c>
      <c r="H15" s="25">
        <f>Data!G9</f>
        <v>0.72</v>
      </c>
      <c r="I15" s="25">
        <f>Data!H9</f>
        <v>0.76</v>
      </c>
      <c r="J15" s="25">
        <f>Data!I9</f>
        <v>0.82</v>
      </c>
      <c r="K15" s="25">
        <f>Data!J9</f>
        <v>0.78</v>
      </c>
      <c r="L15" s="25">
        <f>Data!K9</f>
        <v>0.73</v>
      </c>
      <c r="M15" s="25">
        <f>Data!L9</f>
        <v>0.75</v>
      </c>
      <c r="N15" s="25">
        <f>Data!M9</f>
        <v>0.75</v>
      </c>
      <c r="O15" s="25">
        <f>Data!N9</f>
        <v>0.8</v>
      </c>
      <c r="P15" s="81">
        <f>Data!O9</f>
        <v>0.81</v>
      </c>
      <c r="Q15" s="25">
        <f>Data!P9</f>
        <v>0.78</v>
      </c>
      <c r="R15" s="25">
        <f>Data!Q9</f>
        <v>0.79</v>
      </c>
      <c r="S15" s="81">
        <f>Data!R9</f>
        <v>0.79</v>
      </c>
      <c r="T15" s="81">
        <f>Data!S9</f>
        <v>0.79</v>
      </c>
      <c r="U15" s="81">
        <f>Data!T9</f>
        <v>0.84</v>
      </c>
      <c r="V15" s="81">
        <f>Data!U9</f>
        <v>0.85</v>
      </c>
      <c r="W15" s="81">
        <f>Data!V9</f>
        <v>0.84</v>
      </c>
      <c r="X15" s="81">
        <f>Data!W9</f>
        <v>0.88</v>
      </c>
      <c r="Y15" s="88">
        <f>Data!X9</f>
        <v>0.89</v>
      </c>
      <c r="Z15" s="88">
        <f>Data!Y9</f>
        <v>0.88</v>
      </c>
      <c r="AA15" s="88">
        <f>Data!Z9</f>
        <v>0.93</v>
      </c>
      <c r="AB15" s="88">
        <f>Data!AA9</f>
        <v>0.95</v>
      </c>
      <c r="AC15" s="88">
        <f>Data!AB9</f>
        <v>0.89</v>
      </c>
      <c r="AD15" s="88">
        <f>Data!AC9</f>
        <v>0.89</v>
      </c>
      <c r="AE15" s="88">
        <f>Data!AD9</f>
        <v>0.93</v>
      </c>
      <c r="AF15" s="88">
        <f>Data!AE9</f>
        <v>0.95</v>
      </c>
      <c r="AG15" s="88">
        <f>Data!AF9</f>
        <v>0.89</v>
      </c>
      <c r="AH15" s="88">
        <f>Data!AG9</f>
        <v>0.9</v>
      </c>
      <c r="AI15" s="88">
        <f>Data!AH9</f>
        <v>0.93</v>
      </c>
      <c r="AJ15" s="88">
        <f>Data!AI9</f>
        <v>0.95</v>
      </c>
      <c r="AK15" s="88">
        <f>Data!AJ9</f>
        <v>0.89</v>
      </c>
      <c r="AL15" s="88">
        <f>Data!AK9</f>
        <v>0.89</v>
      </c>
      <c r="AM15" s="88">
        <f>Data!AL9</f>
        <v>0.89</v>
      </c>
      <c r="AN15" s="88">
        <f>Data!AM9</f>
        <v>0.89</v>
      </c>
      <c r="AO15" s="88">
        <f>Data!AN9</f>
        <v>0.89</v>
      </c>
      <c r="AP15" s="88">
        <f>Data!AO9</f>
        <v>0.96</v>
      </c>
      <c r="AQ15" s="88">
        <f>Data!AP9</f>
        <v>0.94</v>
      </c>
      <c r="AR15" s="29">
        <f>Data!AR9</f>
        <v>0.9</v>
      </c>
      <c r="AS15" s="17" t="str">
        <f>Data!AS9</f>
        <v>ó</v>
      </c>
      <c r="AT15" s="17"/>
      <c r="AU15" s="43" t="s">
        <v>45</v>
      </c>
      <c r="AX15" s="6"/>
    </row>
    <row r="16" spans="2:53" ht="18.75" customHeight="1" x14ac:dyDescent="0.25">
      <c r="B16" s="15" t="str">
        <f>Data!C10</f>
        <v>HPV</v>
      </c>
      <c r="C16" s="15"/>
      <c r="D16" s="15"/>
      <c r="E16" s="25">
        <f>Data!D10</f>
        <v>0.1</v>
      </c>
      <c r="F16" s="37">
        <f>Data!E10</f>
        <v>0.11</v>
      </c>
      <c r="G16" s="25">
        <f>Data!F10</f>
        <v>0.28000000000000003</v>
      </c>
      <c r="H16" s="25">
        <f>Data!G10</f>
        <v>0.25</v>
      </c>
      <c r="I16" s="25">
        <f>Data!H10</f>
        <v>0.28999999999999998</v>
      </c>
      <c r="J16" s="25">
        <f>Data!I10</f>
        <v>0.27</v>
      </c>
      <c r="K16" s="25">
        <f>Data!J10</f>
        <v>0.3</v>
      </c>
      <c r="L16" s="25">
        <f>Data!K10</f>
        <v>0.31</v>
      </c>
      <c r="M16" s="25">
        <f>Data!L10</f>
        <v>0.3</v>
      </c>
      <c r="N16" s="25">
        <f>Data!M10</f>
        <v>0.3</v>
      </c>
      <c r="O16" s="25">
        <f>Data!N10</f>
        <v>0.28000000000000003</v>
      </c>
      <c r="P16" s="81">
        <f>Data!O10</f>
        <v>0.28000000000000003</v>
      </c>
      <c r="Q16" s="25">
        <f>Data!P10</f>
        <v>0.28000000000000003</v>
      </c>
      <c r="R16" s="25">
        <f>Data!Q10</f>
        <v>0.28999999999999998</v>
      </c>
      <c r="S16" s="81">
        <f>Data!R10</f>
        <v>0.28999999999999998</v>
      </c>
      <c r="T16" s="81">
        <f>Data!S10</f>
        <v>0.28999999999999998</v>
      </c>
      <c r="U16" s="81">
        <f>Data!T10</f>
        <v>0.28999999999999998</v>
      </c>
      <c r="V16" s="81">
        <f>Data!U10</f>
        <v>0.28999999999999998</v>
      </c>
      <c r="W16" s="81">
        <f>Data!V10</f>
        <v>0.32</v>
      </c>
      <c r="X16" s="81">
        <f>Data!W10</f>
        <v>0.36</v>
      </c>
      <c r="Y16" s="88">
        <f>Data!X10</f>
        <v>0.36</v>
      </c>
      <c r="Z16" s="88">
        <f>Data!Y10</f>
        <v>0.36</v>
      </c>
      <c r="AA16" s="88">
        <f>Data!Z10</f>
        <v>0.41</v>
      </c>
      <c r="AB16" s="88">
        <f>Data!AA10</f>
        <v>0.52</v>
      </c>
      <c r="AC16" s="88">
        <f>Data!AB10</f>
        <v>0.36</v>
      </c>
      <c r="AD16" s="88">
        <f>Data!AC10</f>
        <v>0.36</v>
      </c>
      <c r="AE16" s="88">
        <f>Data!AD10</f>
        <v>0.41</v>
      </c>
      <c r="AF16" s="88">
        <f>Data!AE10</f>
        <v>0.51</v>
      </c>
      <c r="AG16" s="88">
        <f>Data!AF10</f>
        <v>0.36</v>
      </c>
      <c r="AH16" s="88">
        <f>Data!AG10</f>
        <v>0.35</v>
      </c>
      <c r="AI16" s="88">
        <f>Data!AH10</f>
        <v>0.41</v>
      </c>
      <c r="AJ16" s="88">
        <f>Data!AI10</f>
        <v>0.48</v>
      </c>
      <c r="AK16" s="88">
        <f>Data!AJ10</f>
        <v>0.35</v>
      </c>
      <c r="AL16" s="88">
        <f>Data!AK10</f>
        <v>0.35</v>
      </c>
      <c r="AM16" s="88">
        <f>Data!AL10</f>
        <v>0.3</v>
      </c>
      <c r="AN16" s="88">
        <f>Data!AM10</f>
        <v>0.34</v>
      </c>
      <c r="AO16" s="88">
        <f>Data!AN10</f>
        <v>0.28000000000000003</v>
      </c>
      <c r="AP16" s="89">
        <f>Data!AO10</f>
        <v>0.33</v>
      </c>
      <c r="AQ16" s="89">
        <f>Data!AP10</f>
        <v>0.33</v>
      </c>
      <c r="AR16" s="29">
        <f>Data!AR10</f>
        <v>0.9</v>
      </c>
      <c r="AS16" s="17" t="str">
        <f>Data!AS10</f>
        <v>ó</v>
      </c>
      <c r="AT16" s="17"/>
      <c r="AU16" s="43" t="s">
        <v>48</v>
      </c>
      <c r="AX16" s="6"/>
    </row>
    <row r="17" spans="2:50" s="54" customFormat="1" ht="18.75" hidden="1" customHeight="1" x14ac:dyDescent="0.25">
      <c r="B17" s="15" t="str">
        <f>Data!C11</f>
        <v>HPV 11-18 Female</v>
      </c>
      <c r="C17" s="71"/>
      <c r="D17" s="71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81">
        <f>Data!O11</f>
        <v>0.43</v>
      </c>
      <c r="Q17" s="25">
        <f>Data!P11</f>
        <v>0.42</v>
      </c>
      <c r="R17" s="25">
        <f>Data!Q11</f>
        <v>0.43</v>
      </c>
      <c r="S17" s="81">
        <f>Data!R11</f>
        <v>0.42</v>
      </c>
      <c r="T17" s="81">
        <f>Data!S11</f>
        <v>0.42</v>
      </c>
      <c r="U17" s="81">
        <f>Data!T11</f>
        <v>0.41</v>
      </c>
      <c r="V17" s="81">
        <f>Data!U11</f>
        <v>0.41</v>
      </c>
      <c r="W17" s="81">
        <f>Data!V11</f>
        <v>0.43</v>
      </c>
      <c r="X17" s="81">
        <f>Data!W11</f>
        <v>0.46</v>
      </c>
      <c r="Y17" s="88">
        <f>Data!X11</f>
        <v>0.46</v>
      </c>
      <c r="Z17" s="88" t="str">
        <f>Data!Y11</f>
        <v>-</v>
      </c>
      <c r="AA17" s="88" t="str">
        <f>Data!Z11</f>
        <v>-</v>
      </c>
      <c r="AB17" s="88" t="str">
        <f>Data!AA11</f>
        <v>-</v>
      </c>
      <c r="AC17" s="88" t="str">
        <f>Data!AB11</f>
        <v>-</v>
      </c>
      <c r="AD17" s="88" t="str">
        <f>Data!AC11</f>
        <v>-</v>
      </c>
      <c r="AE17" s="88" t="str">
        <f>Data!AD11</f>
        <v>-</v>
      </c>
      <c r="AF17" s="88" t="str">
        <f>Data!AE11</f>
        <v>-</v>
      </c>
      <c r="AG17" s="88" t="str">
        <f>Data!AF11</f>
        <v>-</v>
      </c>
      <c r="AH17" s="88" t="str">
        <f>Data!AG11</f>
        <v>-</v>
      </c>
      <c r="AI17" s="88" t="str">
        <f>Data!AH11</f>
        <v>-</v>
      </c>
      <c r="AJ17" s="88" t="str">
        <f>Data!AI11</f>
        <v>-</v>
      </c>
      <c r="AK17" s="88" t="str">
        <f>Data!AJ11</f>
        <v>-</v>
      </c>
      <c r="AL17" s="88" t="str">
        <f>Data!AK11</f>
        <v>-</v>
      </c>
      <c r="AM17" s="88" t="str">
        <f>Data!AL11</f>
        <v>-</v>
      </c>
      <c r="AN17" s="88" t="str">
        <f>Data!AM11</f>
        <v>-</v>
      </c>
      <c r="AO17" s="88">
        <f>Data!AN11</f>
        <v>0</v>
      </c>
      <c r="AP17" s="88">
        <f>Data!AO11</f>
        <v>0</v>
      </c>
      <c r="AQ17" s="88">
        <f>Data!AP11</f>
        <v>0</v>
      </c>
      <c r="AR17" s="29">
        <f>Data!AR11</f>
        <v>0.9</v>
      </c>
      <c r="AS17" s="17" t="str">
        <f>Data!AS11</f>
        <v>ó</v>
      </c>
      <c r="AT17" s="73"/>
      <c r="AU17" s="74" t="s">
        <v>55</v>
      </c>
      <c r="AX17" s="6"/>
    </row>
    <row r="18" spans="2:50" s="54" customFormat="1" ht="18.75" hidden="1" customHeight="1" x14ac:dyDescent="0.25">
      <c r="B18" s="15" t="str">
        <f>Data!C12</f>
        <v>HPV 11-18 Male</v>
      </c>
      <c r="C18" s="71"/>
      <c r="D18" s="71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81">
        <f>Data!O12</f>
        <v>0.47</v>
      </c>
      <c r="Q18" s="25">
        <f>Data!P12</f>
        <v>0.47</v>
      </c>
      <c r="R18" s="25">
        <f>Data!Q12</f>
        <v>0.47</v>
      </c>
      <c r="S18" s="81">
        <f>Data!R12</f>
        <v>0.46</v>
      </c>
      <c r="T18" s="81">
        <f>Data!S12</f>
        <v>0.46</v>
      </c>
      <c r="U18" s="81">
        <f>Data!T12</f>
        <v>0.46</v>
      </c>
      <c r="V18" s="81">
        <f>Data!U12</f>
        <v>0.46</v>
      </c>
      <c r="W18" s="81">
        <f>Data!V12</f>
        <v>0.46</v>
      </c>
      <c r="X18" s="81">
        <f>Data!W12</f>
        <v>0.47</v>
      </c>
      <c r="Y18" s="88">
        <f>Data!X12</f>
        <v>0.48</v>
      </c>
      <c r="Z18" s="88" t="str">
        <f>Data!Y12</f>
        <v>-</v>
      </c>
      <c r="AA18" s="88" t="str">
        <f>Data!Z12</f>
        <v>-</v>
      </c>
      <c r="AB18" s="88" t="str">
        <f>Data!AA12</f>
        <v>-</v>
      </c>
      <c r="AC18" s="88" t="str">
        <f>Data!AB12</f>
        <v>-</v>
      </c>
      <c r="AD18" s="88" t="str">
        <f>Data!AC12</f>
        <v>-</v>
      </c>
      <c r="AE18" s="88" t="str">
        <f>Data!AD12</f>
        <v>-</v>
      </c>
      <c r="AF18" s="88" t="str">
        <f>Data!AE12</f>
        <v>-</v>
      </c>
      <c r="AG18" s="88" t="str">
        <f>Data!AF12</f>
        <v>-</v>
      </c>
      <c r="AH18" s="88" t="str">
        <f>Data!AG12</f>
        <v>-</v>
      </c>
      <c r="AI18" s="88" t="str">
        <f>Data!AH12</f>
        <v>-</v>
      </c>
      <c r="AJ18" s="88" t="str">
        <f>Data!AI12</f>
        <v>-</v>
      </c>
      <c r="AK18" s="88" t="str">
        <f>Data!AJ12</f>
        <v>-</v>
      </c>
      <c r="AL18" s="88" t="str">
        <f>Data!AK12</f>
        <v>-</v>
      </c>
      <c r="AM18" s="88" t="str">
        <f>Data!AL12</f>
        <v>-</v>
      </c>
      <c r="AN18" s="88" t="str">
        <f>Data!AM12</f>
        <v>-</v>
      </c>
      <c r="AO18" s="88">
        <f>Data!AN12</f>
        <v>0</v>
      </c>
      <c r="AP18" s="88">
        <f>Data!AO12</f>
        <v>0</v>
      </c>
      <c r="AQ18" s="88">
        <f>Data!AP12</f>
        <v>0</v>
      </c>
      <c r="AR18" s="29">
        <f>Data!AR12</f>
        <v>0.9</v>
      </c>
      <c r="AS18" s="17" t="str">
        <f>Data!AS12</f>
        <v>ó</v>
      </c>
      <c r="AT18" s="73"/>
      <c r="AU18" s="74" t="s">
        <v>56</v>
      </c>
      <c r="AX18" s="6"/>
    </row>
    <row r="19" spans="2:50" s="54" customFormat="1" ht="18.75" hidden="1" customHeight="1" x14ac:dyDescent="0.25">
      <c r="B19" s="15" t="str">
        <f>Data!C13</f>
        <v>HPV 19-26 Female</v>
      </c>
      <c r="C19" s="71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81">
        <f>Data!O13</f>
        <v>0.08</v>
      </c>
      <c r="Q19" s="25">
        <f>Data!P13</f>
        <v>0.09</v>
      </c>
      <c r="R19" s="25">
        <f>Data!Q13</f>
        <v>0.09</v>
      </c>
      <c r="S19" s="81">
        <f>Data!R13</f>
        <v>0.09</v>
      </c>
      <c r="T19" s="81">
        <f>Data!S13</f>
        <v>0.09</v>
      </c>
      <c r="U19" s="81">
        <f>Data!T13</f>
        <v>0.09</v>
      </c>
      <c r="V19" s="81">
        <f>Data!U13</f>
        <v>0.1</v>
      </c>
      <c r="W19" s="81">
        <f>Data!V13</f>
        <v>0.16</v>
      </c>
      <c r="X19" s="81">
        <f>Data!W13</f>
        <v>0.23</v>
      </c>
      <c r="Y19" s="88">
        <f>Data!X13</f>
        <v>0.24</v>
      </c>
      <c r="Z19" s="88" t="str">
        <f>Data!Y13</f>
        <v>-</v>
      </c>
      <c r="AA19" s="88" t="str">
        <f>Data!Z13</f>
        <v>-</v>
      </c>
      <c r="AB19" s="88" t="str">
        <f>Data!AA13</f>
        <v>-</v>
      </c>
      <c r="AC19" s="88" t="str">
        <f>Data!AB13</f>
        <v>-</v>
      </c>
      <c r="AD19" s="88" t="str">
        <f>Data!AC13</f>
        <v>-</v>
      </c>
      <c r="AE19" s="88" t="str">
        <f>Data!AD13</f>
        <v>-</v>
      </c>
      <c r="AF19" s="88" t="str">
        <f>Data!AE13</f>
        <v>-</v>
      </c>
      <c r="AG19" s="88" t="str">
        <f>Data!AF13</f>
        <v>-</v>
      </c>
      <c r="AH19" s="88" t="str">
        <f>Data!AG13</f>
        <v>-</v>
      </c>
      <c r="AI19" s="88" t="str">
        <f>Data!AH13</f>
        <v>-</v>
      </c>
      <c r="AJ19" s="88" t="str">
        <f>Data!AI13</f>
        <v>-</v>
      </c>
      <c r="AK19" s="88" t="str">
        <f>Data!AJ13</f>
        <v>-</v>
      </c>
      <c r="AL19" s="88" t="str">
        <f>Data!AK13</f>
        <v>-</v>
      </c>
      <c r="AM19" s="88" t="str">
        <f>Data!AL13</f>
        <v>-</v>
      </c>
      <c r="AN19" s="88" t="str">
        <f>Data!AM13</f>
        <v>-</v>
      </c>
      <c r="AO19" s="88">
        <f>Data!AN13</f>
        <v>0</v>
      </c>
      <c r="AP19" s="88">
        <f>Data!AO13</f>
        <v>0</v>
      </c>
      <c r="AQ19" s="88">
        <f>Data!AP13</f>
        <v>0</v>
      </c>
      <c r="AR19" s="29">
        <f>Data!AR13</f>
        <v>0.9</v>
      </c>
      <c r="AS19" s="17" t="str">
        <f>Data!AS13</f>
        <v>ó</v>
      </c>
      <c r="AT19" s="73"/>
      <c r="AU19" s="74" t="s">
        <v>57</v>
      </c>
      <c r="AX19" s="6"/>
    </row>
    <row r="20" spans="2:50" s="54" customFormat="1" ht="18.75" hidden="1" customHeight="1" x14ac:dyDescent="0.25">
      <c r="B20" s="15" t="str">
        <f>Data!C14</f>
        <v>HPV 19-26 Male</v>
      </c>
      <c r="C20" s="71"/>
      <c r="D20" s="71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81">
        <f>Data!O14</f>
        <v>0.1</v>
      </c>
      <c r="Q20" s="25">
        <f>Data!P14</f>
        <v>0.1</v>
      </c>
      <c r="R20" s="25">
        <f>Data!Q14</f>
        <v>0.11</v>
      </c>
      <c r="S20" s="81">
        <f>Data!R14</f>
        <v>0.12</v>
      </c>
      <c r="T20" s="81">
        <f>Data!S14</f>
        <v>0.11</v>
      </c>
      <c r="U20" s="81">
        <f>Data!T14</f>
        <v>0.13</v>
      </c>
      <c r="V20" s="81">
        <f>Data!U14</f>
        <v>0.14000000000000001</v>
      </c>
      <c r="W20" s="81">
        <f>Data!V14</f>
        <v>0.2</v>
      </c>
      <c r="X20" s="81">
        <f>Data!W14</f>
        <v>0.24</v>
      </c>
      <c r="Y20" s="88">
        <f>Data!X14</f>
        <v>0.25</v>
      </c>
      <c r="Z20" s="88" t="str">
        <f>Data!Y14</f>
        <v>-</v>
      </c>
      <c r="AA20" s="88" t="str">
        <f>Data!Z14</f>
        <v>-</v>
      </c>
      <c r="AB20" s="88" t="str">
        <f>Data!AA14</f>
        <v>-</v>
      </c>
      <c r="AC20" s="88" t="str">
        <f>Data!AB14</f>
        <v>-</v>
      </c>
      <c r="AD20" s="88" t="str">
        <f>Data!AC14</f>
        <v>-</v>
      </c>
      <c r="AE20" s="88" t="str">
        <f>Data!AD14</f>
        <v>-</v>
      </c>
      <c r="AF20" s="88" t="str">
        <f>Data!AE14</f>
        <v>-</v>
      </c>
      <c r="AG20" s="88" t="str">
        <f>Data!AF14</f>
        <v>-</v>
      </c>
      <c r="AH20" s="88" t="str">
        <f>Data!AG14</f>
        <v>-</v>
      </c>
      <c r="AI20" s="88" t="str">
        <f>Data!AH14</f>
        <v>-</v>
      </c>
      <c r="AJ20" s="88" t="str">
        <f>Data!AI14</f>
        <v>-</v>
      </c>
      <c r="AK20" s="88" t="str">
        <f>Data!AJ14</f>
        <v>-</v>
      </c>
      <c r="AL20" s="88" t="str">
        <f>Data!AK14</f>
        <v>-</v>
      </c>
      <c r="AM20" s="88" t="str">
        <f>Data!AL14</f>
        <v>-</v>
      </c>
      <c r="AN20" s="88" t="str">
        <f>Data!AM14</f>
        <v>-</v>
      </c>
      <c r="AO20" s="88">
        <f>Data!AN14</f>
        <v>0</v>
      </c>
      <c r="AP20" s="88">
        <f>Data!AO14</f>
        <v>0</v>
      </c>
      <c r="AQ20" s="88">
        <f>Data!AP14</f>
        <v>0</v>
      </c>
      <c r="AR20" s="29">
        <f>Data!AR14</f>
        <v>0.9</v>
      </c>
      <c r="AS20" s="17" t="str">
        <f>Data!AS14</f>
        <v>ó</v>
      </c>
      <c r="AT20" s="73"/>
      <c r="AU20" s="74" t="s">
        <v>58</v>
      </c>
      <c r="AX20" s="6"/>
    </row>
    <row r="21" spans="2:50" ht="18.75" customHeight="1" x14ac:dyDescent="0.25">
      <c r="B21" s="134" t="str">
        <f>Data!B15</f>
        <v>Chronic or Acute Care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4"/>
      <c r="AS21" s="134"/>
      <c r="AT21" s="134"/>
      <c r="AU21" s="134"/>
    </row>
    <row r="22" spans="2:50" ht="18.75" customHeight="1" x14ac:dyDescent="0.25">
      <c r="B22" s="15" t="str">
        <f>Data!C15</f>
        <v>HgA1C</v>
      </c>
      <c r="C22" s="15"/>
      <c r="D22" s="15"/>
      <c r="E22" s="25">
        <f>Data!D15</f>
        <v>0.96</v>
      </c>
      <c r="F22" s="37">
        <f>Data!E15</f>
        <v>0.96</v>
      </c>
      <c r="G22" s="25">
        <f>Data!F15</f>
        <v>0.96</v>
      </c>
      <c r="H22" s="25">
        <f>Data!G15</f>
        <v>0.98</v>
      </c>
      <c r="I22" s="25">
        <f>Data!H15</f>
        <v>0.98</v>
      </c>
      <c r="J22" s="25">
        <f>Data!I15</f>
        <v>0.98</v>
      </c>
      <c r="K22" s="25">
        <f>Data!J15</f>
        <v>0.94</v>
      </c>
      <c r="L22" s="25">
        <f>Data!K15</f>
        <v>0.94</v>
      </c>
      <c r="M22" s="25">
        <f>Data!L15</f>
        <v>0.94</v>
      </c>
      <c r="N22" s="25">
        <f>Data!M15</f>
        <v>0.94</v>
      </c>
      <c r="O22" s="25">
        <f>Data!N15</f>
        <v>0.94</v>
      </c>
      <c r="P22" s="81">
        <f>Data!O15</f>
        <v>0.94</v>
      </c>
      <c r="Q22" s="25">
        <f>Data!P15</f>
        <v>0.95</v>
      </c>
      <c r="R22" s="25">
        <f>Data!Q15</f>
        <v>0.95</v>
      </c>
      <c r="S22" s="25">
        <f>Data!R15</f>
        <v>0.95</v>
      </c>
      <c r="T22" s="81">
        <f>Data!S15</f>
        <v>0.95</v>
      </c>
      <c r="U22" s="81">
        <f>Data!T15</f>
        <v>0.96</v>
      </c>
      <c r="V22" s="81">
        <f>Data!U15</f>
        <v>0.96</v>
      </c>
      <c r="W22" s="81">
        <f>Data!V15</f>
        <v>0.96</v>
      </c>
      <c r="X22" s="81">
        <f>Data!W15</f>
        <v>0.96</v>
      </c>
      <c r="Y22" s="88">
        <f>Data!X15</f>
        <v>0.95</v>
      </c>
      <c r="Z22" s="88">
        <f>Data!Y15</f>
        <v>0.97</v>
      </c>
      <c r="AA22" s="88">
        <f>Data!Z15</f>
        <v>0.95</v>
      </c>
      <c r="AB22" s="88" t="str">
        <f>Data!AA15</f>
        <v>N/A</v>
      </c>
      <c r="AC22" s="88">
        <f>Data!AB15</f>
        <v>0.95</v>
      </c>
      <c r="AD22" s="88">
        <f>Data!AC15</f>
        <v>0.96499999999999997</v>
      </c>
      <c r="AE22" s="88">
        <f>Data!AD15</f>
        <v>0.95699999999999996</v>
      </c>
      <c r="AF22" s="88" t="str">
        <f>Data!AE15</f>
        <v>N/A</v>
      </c>
      <c r="AG22" s="88">
        <f>Data!AF15</f>
        <v>0.95799999999999996</v>
      </c>
      <c r="AH22" s="88">
        <f>Data!AG15</f>
        <v>0.96499999999999997</v>
      </c>
      <c r="AI22" s="88">
        <f>Data!AH15</f>
        <v>0.96499999999999997</v>
      </c>
      <c r="AJ22" s="88" t="str">
        <f>Data!AI15</f>
        <v>N/A</v>
      </c>
      <c r="AK22" s="88">
        <f>Data!AJ15</f>
        <v>0.95</v>
      </c>
      <c r="AL22" s="88">
        <f>Data!AK15</f>
        <v>0.96</v>
      </c>
      <c r="AM22" s="88">
        <f>Data!AL15</f>
        <v>0.96</v>
      </c>
      <c r="AN22" s="88">
        <f>Data!AM15</f>
        <v>0.95</v>
      </c>
      <c r="AO22" s="88">
        <f>Data!AN15</f>
        <v>0.96</v>
      </c>
      <c r="AP22" s="88">
        <f>Data!AO15</f>
        <v>0.96</v>
      </c>
      <c r="AQ22" s="88">
        <f>Data!AP15</f>
        <v>0.96</v>
      </c>
      <c r="AR22" s="29">
        <f>Data!AR15</f>
        <v>0.8</v>
      </c>
      <c r="AS22" s="17" t="str">
        <f>Data!AS15</f>
        <v>ñ</v>
      </c>
      <c r="AT22" s="17"/>
      <c r="AU22" s="43" t="s">
        <v>42</v>
      </c>
      <c r="AX22" s="6"/>
    </row>
    <row r="23" spans="2:50" s="54" customFormat="1" ht="18.75" customHeight="1" x14ac:dyDescent="0.25">
      <c r="B23" s="15" t="str">
        <f>Data!C16</f>
        <v>HgA1C good control (&lt;8%)</v>
      </c>
      <c r="C23" s="15"/>
      <c r="D23" s="15"/>
      <c r="E23" s="25"/>
      <c r="F23" s="37"/>
      <c r="G23" s="25"/>
      <c r="H23" s="25"/>
      <c r="I23" s="25"/>
      <c r="J23" s="25"/>
      <c r="K23" s="25"/>
      <c r="L23" s="25"/>
      <c r="M23" s="25"/>
      <c r="N23" s="25"/>
      <c r="O23" s="25"/>
      <c r="P23" s="81"/>
      <c r="Q23" s="25"/>
      <c r="R23" s="25"/>
      <c r="S23" s="25">
        <f>Data!R16</f>
        <v>0.56000000000000005</v>
      </c>
      <c r="T23" s="81">
        <f>Data!S16</f>
        <v>0.55000000000000004</v>
      </c>
      <c r="U23" s="81">
        <f>Data!T16</f>
        <v>0.54</v>
      </c>
      <c r="V23" s="81">
        <f>Data!U16</f>
        <v>0.53</v>
      </c>
      <c r="W23" s="81">
        <f>Data!V16</f>
        <v>0.53</v>
      </c>
      <c r="X23" s="81">
        <f>Data!W16</f>
        <v>0.54</v>
      </c>
      <c r="Y23" s="88">
        <f>Data!X16</f>
        <v>0.57999999999999996</v>
      </c>
      <c r="Z23" s="88">
        <f>Data!Y16</f>
        <v>0.56999999999999995</v>
      </c>
      <c r="AA23" s="88">
        <f>Data!Z16</f>
        <v>0.61</v>
      </c>
      <c r="AB23" s="88" t="str">
        <f>Data!AA16</f>
        <v>N/A</v>
      </c>
      <c r="AC23" s="88">
        <f>Data!AB16</f>
        <v>0.6</v>
      </c>
      <c r="AD23" s="88">
        <f>Data!AC16</f>
        <v>0.59099999999999997</v>
      </c>
      <c r="AE23" s="88">
        <f>Data!AD16</f>
        <v>0.61299999999999999</v>
      </c>
      <c r="AF23" s="88" t="str">
        <f>Data!AE16</f>
        <v>N/A</v>
      </c>
      <c r="AG23" s="88">
        <f>Data!AF16</f>
        <v>0.61</v>
      </c>
      <c r="AH23" s="88">
        <f>Data!AG16</f>
        <v>0.59399999999999997</v>
      </c>
      <c r="AI23" s="88">
        <f>Data!AH16</f>
        <v>0.63500000000000001</v>
      </c>
      <c r="AJ23" s="88" t="str">
        <f>Data!AI16</f>
        <v>N/A</v>
      </c>
      <c r="AK23" s="88">
        <f>Data!AJ16</f>
        <v>0.6</v>
      </c>
      <c r="AL23" s="88">
        <f>Data!AK16</f>
        <v>0.6</v>
      </c>
      <c r="AM23" s="88">
        <f>Data!AL16</f>
        <v>0.6</v>
      </c>
      <c r="AN23" s="128">
        <f>Data!AM16</f>
        <v>0.57999999999999996</v>
      </c>
      <c r="AO23" s="88">
        <f>Data!AN16</f>
        <v>0.56999999999999995</v>
      </c>
      <c r="AP23" s="89">
        <f>Data!AO16</f>
        <v>0.57999999999999996</v>
      </c>
      <c r="AQ23" s="89">
        <f>Data!AP16</f>
        <v>0.62</v>
      </c>
      <c r="AR23" s="29">
        <f>Data!AR16</f>
        <v>0.75</v>
      </c>
      <c r="AS23" s="17" t="str">
        <f>Data!AS16</f>
        <v>ñ</v>
      </c>
      <c r="AT23" s="17"/>
      <c r="AU23" s="43" t="s">
        <v>42</v>
      </c>
      <c r="AX23" s="6"/>
    </row>
    <row r="24" spans="2:50" ht="18.75" customHeight="1" x14ac:dyDescent="0.25">
      <c r="B24" s="15" t="str">
        <f>Data!C17</f>
        <v>Eye Exam</v>
      </c>
      <c r="C24" s="15"/>
      <c r="D24" s="15"/>
      <c r="E24" s="25">
        <f>Data!D17</f>
        <v>0.28999999999999998</v>
      </c>
      <c r="F24" s="37">
        <f>Data!E17</f>
        <v>0.27</v>
      </c>
      <c r="G24" s="25">
        <f>Data!F17</f>
        <v>0.32</v>
      </c>
      <c r="H24" s="25">
        <f>Data!G17</f>
        <v>0.41</v>
      </c>
      <c r="I24" s="25">
        <f>Data!H17</f>
        <v>0.32</v>
      </c>
      <c r="J24" s="25">
        <f>Data!I17</f>
        <v>0.4</v>
      </c>
      <c r="K24" s="25">
        <f>Data!J17</f>
        <v>0.3</v>
      </c>
      <c r="L24" s="25">
        <f>Data!K17</f>
        <v>0.32</v>
      </c>
      <c r="M24" s="25">
        <f>Data!L17</f>
        <v>0.33</v>
      </c>
      <c r="N24" s="25">
        <f>Data!M17</f>
        <v>0.35</v>
      </c>
      <c r="O24" s="25">
        <f>Data!N17</f>
        <v>0.38</v>
      </c>
      <c r="P24" s="81">
        <f>Data!O17</f>
        <v>0.39</v>
      </c>
      <c r="Q24" s="25">
        <f>Data!P17</f>
        <v>0.4</v>
      </c>
      <c r="R24" s="25">
        <f>Data!Q17</f>
        <v>0.44</v>
      </c>
      <c r="S24" s="25">
        <f>Data!R17</f>
        <v>0.43</v>
      </c>
      <c r="T24" s="81">
        <f>Data!S17</f>
        <v>0.45</v>
      </c>
      <c r="U24" s="81">
        <f>Data!T17</f>
        <v>0.48</v>
      </c>
      <c r="V24" s="81">
        <f>Data!U17</f>
        <v>0.49</v>
      </c>
      <c r="W24" s="81">
        <f>Data!V17</f>
        <v>0.49</v>
      </c>
      <c r="X24" s="81">
        <f>Data!W17</f>
        <v>0.47</v>
      </c>
      <c r="Y24" s="88">
        <f>Data!X17</f>
        <v>0.47</v>
      </c>
      <c r="Z24" s="88">
        <f>Data!Y17</f>
        <v>0.45</v>
      </c>
      <c r="AA24" s="88">
        <f>Data!Z17</f>
        <v>0.53</v>
      </c>
      <c r="AB24" s="88" t="str">
        <f>Data!AA17</f>
        <v>N/A</v>
      </c>
      <c r="AC24" s="88">
        <f>Data!AB17</f>
        <v>0.47</v>
      </c>
      <c r="AD24" s="88">
        <f>Data!AC17</f>
        <v>0.46</v>
      </c>
      <c r="AE24" s="88">
        <f>Data!AD17</f>
        <v>0.53</v>
      </c>
      <c r="AF24" s="88" t="str">
        <f>Data!AE17</f>
        <v>N/A</v>
      </c>
      <c r="AG24" s="88">
        <f>Data!AF17</f>
        <v>0.43</v>
      </c>
      <c r="AH24" s="88">
        <f>Data!AG17</f>
        <v>0.43</v>
      </c>
      <c r="AI24" s="88">
        <f>Data!AH17</f>
        <v>0.49</v>
      </c>
      <c r="AJ24" s="88" t="str">
        <f>Data!AI17</f>
        <v>N/A</v>
      </c>
      <c r="AK24" s="88">
        <f>Data!AJ17</f>
        <v>0.43</v>
      </c>
      <c r="AL24" s="88">
        <f>Data!AK17</f>
        <v>0.43</v>
      </c>
      <c r="AM24" s="88">
        <f>Data!AL17</f>
        <v>0.44</v>
      </c>
      <c r="AN24" s="128">
        <f>Data!AM17</f>
        <v>0.42</v>
      </c>
      <c r="AO24" s="88">
        <f>Data!AN17</f>
        <v>0.45</v>
      </c>
      <c r="AP24" s="89">
        <f>Data!AO17</f>
        <v>0.52</v>
      </c>
      <c r="AQ24" s="89">
        <f>Data!AP17</f>
        <v>0.52</v>
      </c>
      <c r="AR24" s="29">
        <f>Data!AR17</f>
        <v>0.55000000000000004</v>
      </c>
      <c r="AS24" s="17" t="str">
        <f>Data!AS17</f>
        <v>ò</v>
      </c>
      <c r="AT24" s="17"/>
      <c r="AU24" s="43" t="s">
        <v>42</v>
      </c>
      <c r="AX24" s="6"/>
    </row>
    <row r="25" spans="2:50" ht="18.75" customHeight="1" x14ac:dyDescent="0.25">
      <c r="B25" s="15" t="str">
        <f>Data!C18</f>
        <v>Asthma -Action Plan</v>
      </c>
      <c r="C25" s="15"/>
      <c r="D25" s="15"/>
      <c r="E25" s="25">
        <f>Data!D18</f>
        <v>0.33</v>
      </c>
      <c r="F25" s="37">
        <f>Data!E18</f>
        <v>0.34</v>
      </c>
      <c r="G25" s="25">
        <f>Data!F18</f>
        <v>0.28000000000000003</v>
      </c>
      <c r="H25" s="25">
        <f>Data!G18</f>
        <v>0.34</v>
      </c>
      <c r="I25" s="25">
        <f>Data!H18</f>
        <v>0.55000000000000004</v>
      </c>
      <c r="J25" s="25">
        <f>Data!I18</f>
        <v>0.46</v>
      </c>
      <c r="K25" s="25">
        <f>Data!J18</f>
        <v>0.4</v>
      </c>
      <c r="L25" s="25">
        <f>Data!K18</f>
        <v>0.41</v>
      </c>
      <c r="M25" s="25">
        <f>Data!L18</f>
        <v>0.43</v>
      </c>
      <c r="N25" s="25">
        <f>Data!M18</f>
        <v>0.44</v>
      </c>
      <c r="O25" s="25">
        <f>Data!N18</f>
        <v>0.45</v>
      </c>
      <c r="P25" s="81">
        <f>Data!O18</f>
        <v>0.43</v>
      </c>
      <c r="Q25" s="81">
        <f>Data!P18</f>
        <v>0.44</v>
      </c>
      <c r="R25" s="25">
        <f>Data!Q18</f>
        <v>0.44</v>
      </c>
      <c r="S25" s="25" t="str">
        <f>Data!R18</f>
        <v>N/A</v>
      </c>
      <c r="T25" s="81" t="str">
        <f>Data!S18</f>
        <v>N/A</v>
      </c>
      <c r="U25" s="81" t="str">
        <f>Data!T18</f>
        <v>N/A</v>
      </c>
      <c r="V25" s="81" t="str">
        <f>Data!U18</f>
        <v>N/A</v>
      </c>
      <c r="W25" s="81" t="str">
        <f>Data!V18</f>
        <v>N/A</v>
      </c>
      <c r="X25" s="81" t="str">
        <f>Data!W18</f>
        <v>N/A</v>
      </c>
      <c r="Y25" s="88" t="str">
        <f>Data!X18</f>
        <v>N/A</v>
      </c>
      <c r="Z25" s="88" t="str">
        <f>Data!Y18</f>
        <v>N/A</v>
      </c>
      <c r="AA25" s="88" t="str">
        <f>Data!Z18</f>
        <v>N/A</v>
      </c>
      <c r="AB25" s="88" t="str">
        <f>Data!AA18</f>
        <v>N/A</v>
      </c>
      <c r="AC25" s="88" t="str">
        <f>Data!AB18</f>
        <v>N/A</v>
      </c>
      <c r="AD25" s="88" t="str">
        <f>Data!AC18</f>
        <v>N/A</v>
      </c>
      <c r="AE25" s="88" t="str">
        <f>Data!AD18</f>
        <v>N/A</v>
      </c>
      <c r="AF25" s="88" t="str">
        <f>Data!AE18</f>
        <v>N/A</v>
      </c>
      <c r="AG25" s="88" t="str">
        <f>Data!AF18</f>
        <v>N/A</v>
      </c>
      <c r="AH25" s="88" t="str">
        <f>Data!AG18</f>
        <v>N/A</v>
      </c>
      <c r="AI25" s="88" t="str">
        <f>Data!AH18</f>
        <v>N/A</v>
      </c>
      <c r="AJ25" s="88" t="str">
        <f>Data!AI18</f>
        <v>N/A</v>
      </c>
      <c r="AK25" s="88" t="str">
        <f>Data!AJ18</f>
        <v>N/A</v>
      </c>
      <c r="AL25" s="88" t="str">
        <f>Data!AK18</f>
        <v>N/A</v>
      </c>
      <c r="AM25" s="88" t="str">
        <f>Data!AL18</f>
        <v>N/A</v>
      </c>
      <c r="AN25" s="88" t="str">
        <f>Data!AM18</f>
        <v>N/A</v>
      </c>
      <c r="AO25" s="88" t="str">
        <f>Data!AN18</f>
        <v>N/A</v>
      </c>
      <c r="AP25" s="88">
        <f>Data!AO18</f>
        <v>0</v>
      </c>
      <c r="AQ25" s="88">
        <f>Data!AP18</f>
        <v>0</v>
      </c>
      <c r="AR25" s="29">
        <f>Data!AR18</f>
        <v>0.7</v>
      </c>
      <c r="AS25" s="17" t="str">
        <f>Data!AS18</f>
        <v>ó</v>
      </c>
      <c r="AT25" s="17"/>
      <c r="AU25" s="43" t="s">
        <v>41</v>
      </c>
      <c r="AX25" s="6"/>
    </row>
    <row r="26" spans="2:50" s="54" customFormat="1" ht="18.75" customHeight="1" x14ac:dyDescent="0.25">
      <c r="B26" s="15" t="str">
        <f>Data!C19</f>
        <v xml:space="preserve">Controlled Hypertension </v>
      </c>
      <c r="C26" s="71"/>
      <c r="D26" s="71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88"/>
      <c r="Q26" s="88"/>
      <c r="R26" s="89"/>
      <c r="S26" s="25">
        <f>Data!R19</f>
        <v>0.56000000000000005</v>
      </c>
      <c r="T26" s="81">
        <f>Data!S19</f>
        <v>0.56000000000000005</v>
      </c>
      <c r="U26" s="81">
        <f>Data!T19</f>
        <v>0.55000000000000004</v>
      </c>
      <c r="V26" s="81">
        <f>Data!U19</f>
        <v>0.56999999999999995</v>
      </c>
      <c r="W26" s="81">
        <f>Data!V19</f>
        <v>0.62</v>
      </c>
      <c r="X26" s="81">
        <f>Data!W19</f>
        <v>0.63</v>
      </c>
      <c r="Y26" s="88">
        <f>Data!X19</f>
        <v>0.64</v>
      </c>
      <c r="Z26" s="88">
        <f>Data!Y19</f>
        <v>0.61</v>
      </c>
      <c r="AA26" s="88">
        <f>Data!Z19</f>
        <v>0.64</v>
      </c>
      <c r="AB26" s="88" t="str">
        <f>Data!AA19</f>
        <v>N/A</v>
      </c>
      <c r="AC26" s="88">
        <f>Data!AB19</f>
        <v>0.64</v>
      </c>
      <c r="AD26" s="88">
        <f>Data!AC19</f>
        <v>0.61699999999999999</v>
      </c>
      <c r="AE26" s="88">
        <f>Data!AD19</f>
        <v>0.628</v>
      </c>
      <c r="AF26" s="88" t="str">
        <f>Data!AE19</f>
        <v>N/A</v>
      </c>
      <c r="AG26" s="88">
        <f>Data!AF19</f>
        <v>0.65</v>
      </c>
      <c r="AH26" s="89">
        <f>Data!AG19</f>
        <v>0.61</v>
      </c>
      <c r="AI26" s="88">
        <f>Data!AH19</f>
        <v>0.622</v>
      </c>
      <c r="AJ26" s="88" t="str">
        <f>Data!AI19</f>
        <v>N/A</v>
      </c>
      <c r="AK26" s="88">
        <f>Data!AJ19</f>
        <v>0.65</v>
      </c>
      <c r="AL26" s="88">
        <f>Data!AK19</f>
        <v>0.63</v>
      </c>
      <c r="AM26" s="88">
        <f>Data!AL19</f>
        <v>0.63</v>
      </c>
      <c r="AN26" s="88">
        <f>Data!AM19</f>
        <v>0.63</v>
      </c>
      <c r="AO26" s="88">
        <f>Data!AN19</f>
        <v>0.64</v>
      </c>
      <c r="AP26" s="88">
        <f>Data!AO19</f>
        <v>0.66</v>
      </c>
      <c r="AQ26" s="88">
        <f>Data!AP19</f>
        <v>0.68</v>
      </c>
      <c r="AR26" s="29">
        <f>Data!AR19</f>
        <v>0.65</v>
      </c>
      <c r="AS26" s="17" t="str">
        <f>Data!AS19</f>
        <v>ñ</v>
      </c>
      <c r="AT26" s="73"/>
      <c r="AU26" s="43" t="s">
        <v>65</v>
      </c>
      <c r="AX26" s="6"/>
    </row>
    <row r="27" spans="2:50" ht="18.75" customHeight="1" x14ac:dyDescent="0.25">
      <c r="B27" s="134" t="str">
        <f>Data!B20</f>
        <v>Patients not recently Seen</v>
      </c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</row>
    <row r="28" spans="2:50" ht="18.75" customHeight="1" x14ac:dyDescent="0.25">
      <c r="B28" s="15" t="str">
        <f>Data!C20</f>
        <v>Well Child Visit</v>
      </c>
      <c r="C28" s="15"/>
      <c r="D28" s="15"/>
      <c r="E28" s="27">
        <f>Data!D20</f>
        <v>0.77</v>
      </c>
      <c r="F28" s="38">
        <f>Data!E20</f>
        <v>0.83</v>
      </c>
      <c r="G28" s="27">
        <f>Data!F20</f>
        <v>0.91</v>
      </c>
      <c r="H28" s="27">
        <f>Data!G20</f>
        <v>0.87</v>
      </c>
      <c r="I28" s="27">
        <f>Data!H20</f>
        <v>0.88</v>
      </c>
      <c r="J28" s="27">
        <f>Data!I20</f>
        <v>0.9</v>
      </c>
      <c r="K28" s="27">
        <f>Data!J20</f>
        <v>0.9</v>
      </c>
      <c r="L28" s="27">
        <f>Data!K20</f>
        <v>0.91</v>
      </c>
      <c r="M28" s="27">
        <f>Data!L20</f>
        <v>0.89</v>
      </c>
      <c r="N28" s="27">
        <f>Data!M20</f>
        <v>0.92</v>
      </c>
      <c r="O28" s="27">
        <f>Data!N20</f>
        <v>0.92</v>
      </c>
      <c r="P28" s="27">
        <f>Data!O20</f>
        <v>0.92</v>
      </c>
      <c r="Q28" s="27">
        <f>Data!P20</f>
        <v>0.92</v>
      </c>
      <c r="R28" s="27">
        <f>Data!Q20</f>
        <v>0.92</v>
      </c>
      <c r="S28" s="27">
        <f>Data!R20</f>
        <v>0.92</v>
      </c>
      <c r="T28" s="27">
        <f>Data!S20</f>
        <v>0.93</v>
      </c>
      <c r="U28" s="27">
        <f>Data!T20</f>
        <v>0.93</v>
      </c>
      <c r="V28" s="27">
        <f>Data!U20</f>
        <v>0.93</v>
      </c>
      <c r="W28" s="27">
        <f>Data!V20</f>
        <v>0.93</v>
      </c>
      <c r="X28" s="27">
        <f>Data!W20</f>
        <v>0.93</v>
      </c>
      <c r="Y28" s="128">
        <f>Data!X20</f>
        <v>0.93</v>
      </c>
      <c r="Z28" s="128">
        <f>Data!Y20</f>
        <v>0.72</v>
      </c>
      <c r="AA28" s="128">
        <f>Data!Z20</f>
        <v>0.73</v>
      </c>
      <c r="AB28" s="128">
        <f>Data!AA20</f>
        <v>0.69</v>
      </c>
      <c r="AC28" s="128">
        <f>Data!AB20</f>
        <v>0.94</v>
      </c>
      <c r="AD28" s="128">
        <f>Data!AC20</f>
        <v>0.72</v>
      </c>
      <c r="AE28" s="128">
        <f>Data!AD20</f>
        <v>0.75</v>
      </c>
      <c r="AF28" s="128">
        <f>Data!AE20</f>
        <v>0.69</v>
      </c>
      <c r="AG28" s="128">
        <f>Data!AF20</f>
        <v>0.92</v>
      </c>
      <c r="AH28" s="128">
        <f>Data!AG20</f>
        <v>0.68</v>
      </c>
      <c r="AI28" s="128">
        <f>Data!AH20</f>
        <v>0.71</v>
      </c>
      <c r="AJ28" s="128">
        <f>Data!AI20</f>
        <v>0.66</v>
      </c>
      <c r="AK28" s="128">
        <f>Data!AJ20</f>
        <v>0.9</v>
      </c>
      <c r="AL28" s="128">
        <f>Data!AK20</f>
        <v>0.93</v>
      </c>
      <c r="AM28" s="128">
        <f>Data!AL20</f>
        <v>0.89</v>
      </c>
      <c r="AN28" s="128">
        <f>Data!AM20</f>
        <v>0.9</v>
      </c>
      <c r="AO28" s="128">
        <f>Data!AN20</f>
        <v>0.89</v>
      </c>
      <c r="AP28" s="128">
        <f>Data!AO20</f>
        <v>0.9</v>
      </c>
      <c r="AQ28" s="127">
        <f>Data!AP20</f>
        <v>0.89</v>
      </c>
      <c r="AR28" s="29">
        <f>Data!AR20</f>
        <v>0.9</v>
      </c>
      <c r="AS28" s="17" t="str">
        <f>Data!AS20</f>
        <v>ò</v>
      </c>
      <c r="AT28" s="17"/>
      <c r="AU28" s="43" t="s">
        <v>49</v>
      </c>
      <c r="AX28" s="6"/>
    </row>
    <row r="29" spans="2:50" ht="18.75" customHeight="1" x14ac:dyDescent="0.25">
      <c r="B29" s="15" t="str">
        <f>Data!C21</f>
        <v>Well Adolescent Visit</v>
      </c>
      <c r="C29" s="15"/>
      <c r="D29" s="15"/>
      <c r="E29" s="27">
        <f>Data!D21</f>
        <v>0.46</v>
      </c>
      <c r="F29" s="38">
        <f>Data!E21</f>
        <v>0.48</v>
      </c>
      <c r="G29" s="27">
        <f>Data!F21</f>
        <v>0.56000000000000005</v>
      </c>
      <c r="H29" s="27">
        <f>Data!G21</f>
        <v>0.56999999999999995</v>
      </c>
      <c r="I29" s="27">
        <f>Data!H21</f>
        <v>0.59</v>
      </c>
      <c r="J29" s="27">
        <f>Data!I21</f>
        <v>0.62</v>
      </c>
      <c r="K29" s="27">
        <f>Data!J21</f>
        <v>0.62</v>
      </c>
      <c r="L29" s="27">
        <f>Data!K21</f>
        <v>0.64</v>
      </c>
      <c r="M29" s="27">
        <f>Data!L21</f>
        <v>0.59</v>
      </c>
      <c r="N29" s="27">
        <f>Data!M21</f>
        <v>0.65</v>
      </c>
      <c r="O29" s="25">
        <f>Data!N21</f>
        <v>0.65</v>
      </c>
      <c r="P29" s="81">
        <f>Data!O21</f>
        <v>0.66</v>
      </c>
      <c r="Q29" s="25">
        <f>Data!P21</f>
        <v>0.67</v>
      </c>
      <c r="R29" s="25">
        <f>Data!Q21</f>
        <v>0.68</v>
      </c>
      <c r="S29" s="25">
        <f>Data!R21</f>
        <v>0.68</v>
      </c>
      <c r="T29" s="81">
        <f>Data!S21</f>
        <v>0.71</v>
      </c>
      <c r="U29" s="81">
        <f>Data!T21</f>
        <v>0.71</v>
      </c>
      <c r="V29" s="81">
        <f>Data!U21</f>
        <v>0.71</v>
      </c>
      <c r="W29" s="81">
        <f>Data!V21</f>
        <v>0.72</v>
      </c>
      <c r="X29" s="81">
        <f>Data!W21</f>
        <v>0.71</v>
      </c>
      <c r="Y29" s="88">
        <f>Data!X21</f>
        <v>0.71</v>
      </c>
      <c r="Z29" s="88">
        <f>Data!Y21</f>
        <v>0.55000000000000004</v>
      </c>
      <c r="AA29" s="88">
        <f>Data!Z21</f>
        <v>0.56999999999999995</v>
      </c>
      <c r="AB29" s="88">
        <f>Data!AA21</f>
        <v>0.77</v>
      </c>
      <c r="AC29" s="88">
        <f>Data!AB21</f>
        <v>0.72</v>
      </c>
      <c r="AD29" s="88">
        <f>Data!AC21</f>
        <v>0.55000000000000004</v>
      </c>
      <c r="AE29" s="88">
        <f>Data!AD21</f>
        <v>0.59</v>
      </c>
      <c r="AF29" s="88">
        <f>Data!AE21</f>
        <v>0.76</v>
      </c>
      <c r="AG29" s="88">
        <f>Data!AF21</f>
        <v>0.7</v>
      </c>
      <c r="AH29" s="88">
        <f>Data!AG21</f>
        <v>0.52</v>
      </c>
      <c r="AI29" s="88">
        <f>Data!AH21</f>
        <v>0.56999999999999995</v>
      </c>
      <c r="AJ29" s="88">
        <f>Data!AI21</f>
        <v>0.69</v>
      </c>
      <c r="AK29" s="88">
        <f>Data!AJ21</f>
        <v>0.68</v>
      </c>
      <c r="AL29" s="88">
        <f>Data!AK21</f>
        <v>0.71</v>
      </c>
      <c r="AM29" s="88">
        <f>Data!AL21</f>
        <v>0.66</v>
      </c>
      <c r="AN29" s="128">
        <f>Data!AM21</f>
        <v>0.67</v>
      </c>
      <c r="AO29" s="128">
        <f>Data!AN21</f>
        <v>0.66</v>
      </c>
      <c r="AP29" s="127">
        <f>Data!AO21</f>
        <v>0.66</v>
      </c>
      <c r="AQ29" s="127">
        <f>Data!AP21</f>
        <v>0.65</v>
      </c>
      <c r="AR29" s="29">
        <f>Data!AR21</f>
        <v>0.8</v>
      </c>
      <c r="AS29" s="17" t="str">
        <f>Data!AS21</f>
        <v>ò</v>
      </c>
      <c r="AT29" s="17"/>
      <c r="AU29" s="43" t="s">
        <v>39</v>
      </c>
      <c r="AX29" s="6"/>
    </row>
    <row r="30" spans="2:50" ht="18.75" hidden="1" customHeight="1" x14ac:dyDescent="0.25">
      <c r="B30" s="134" t="str">
        <f>Data!B22</f>
        <v xml:space="preserve">Medication Monitoring 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</row>
    <row r="31" spans="2:50" ht="18.75" hidden="1" customHeight="1" x14ac:dyDescent="0.25">
      <c r="B31" s="15" t="str">
        <f>Data!C22</f>
        <v xml:space="preserve">Coumadin </v>
      </c>
      <c r="C31" s="15"/>
      <c r="D31" s="15"/>
      <c r="E31" s="26" t="str">
        <f>Data!D22</f>
        <v>N/A</v>
      </c>
      <c r="F31" s="37" t="str">
        <f>Data!E22</f>
        <v>N/A</v>
      </c>
      <c r="G31" s="26" t="str">
        <f>Data!F22</f>
        <v>N/A</v>
      </c>
      <c r="H31" s="26" t="str">
        <f>Data!G22</f>
        <v>N/A</v>
      </c>
      <c r="I31" s="26" t="str">
        <f>Data!H22</f>
        <v>N/A</v>
      </c>
      <c r="J31" s="26" t="str">
        <f>Data!I22</f>
        <v>N/A</v>
      </c>
      <c r="K31" s="59"/>
      <c r="L31" s="59"/>
      <c r="M31" s="59"/>
      <c r="N31" s="59"/>
      <c r="O31" s="59"/>
      <c r="P31" s="82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16" t="str">
        <f>Data!AR22</f>
        <v>N/A</v>
      </c>
      <c r="AS31" s="17" t="str">
        <f>Data!AS22</f>
        <v>ó</v>
      </c>
      <c r="AT31" s="17"/>
      <c r="AU31" s="43" t="s">
        <v>28</v>
      </c>
      <c r="AX31" s="6"/>
    </row>
    <row r="32" spans="2:50" ht="18.75" customHeight="1" x14ac:dyDescent="0.25">
      <c r="B32" s="134" t="str">
        <f>Data!B23</f>
        <v>Care Coordination</v>
      </c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</row>
    <row r="33" spans="2:50" ht="18.75" hidden="1" customHeight="1" x14ac:dyDescent="0.25">
      <c r="B33" s="15" t="str">
        <f>Data!C23</f>
        <v>90 Day Rate of Readmissions*</v>
      </c>
      <c r="C33" s="15"/>
      <c r="D33" s="15"/>
      <c r="E33" s="28">
        <f>Data!D23</f>
        <v>10</v>
      </c>
      <c r="F33" s="28">
        <f>Data!E23</f>
        <v>10</v>
      </c>
      <c r="G33" s="28">
        <f>Data!F23</f>
        <v>10</v>
      </c>
      <c r="H33" s="28">
        <f>Data!G23</f>
        <v>10</v>
      </c>
      <c r="I33" s="28">
        <f>Data!H23</f>
        <v>10</v>
      </c>
      <c r="J33" s="28">
        <f>Data!I23</f>
        <v>10</v>
      </c>
      <c r="K33" s="60"/>
      <c r="L33" s="60"/>
      <c r="M33" s="60"/>
      <c r="N33" s="60"/>
      <c r="O33" s="60"/>
      <c r="P33" s="83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30">
        <f>Data!AR23</f>
        <v>10</v>
      </c>
      <c r="AS33" s="17" t="str">
        <f>Data!AS23</f>
        <v>ó</v>
      </c>
      <c r="AT33" s="17"/>
      <c r="AU33" s="43" t="s">
        <v>40</v>
      </c>
      <c r="AX33" s="6"/>
    </row>
    <row r="34" spans="2:50" ht="18.75" customHeight="1" x14ac:dyDescent="0.25">
      <c r="B34" s="15" t="str">
        <f>Data!C24</f>
        <v>Mammograms</v>
      </c>
      <c r="C34" s="15"/>
      <c r="D34" s="15"/>
      <c r="E34" s="25">
        <f>Data!D24</f>
        <v>0.56000000000000005</v>
      </c>
      <c r="F34" s="37">
        <f>Data!E24</f>
        <v>0.56000000000000005</v>
      </c>
      <c r="G34" s="25">
        <f>Data!F24</f>
        <v>0.54</v>
      </c>
      <c r="H34" s="25">
        <f>Data!G24</f>
        <v>0.56999999999999995</v>
      </c>
      <c r="I34" s="25">
        <f>Data!H24</f>
        <v>0.56999999999999995</v>
      </c>
      <c r="J34" s="25">
        <f>Data!I24</f>
        <v>0.59</v>
      </c>
      <c r="K34" s="25">
        <f>Data!J24</f>
        <v>0.57999999999999996</v>
      </c>
      <c r="L34" s="25">
        <f>Data!K24</f>
        <v>0.59</v>
      </c>
      <c r="M34" s="25">
        <f>Data!L24</f>
        <v>0.57999999999999996</v>
      </c>
      <c r="N34" s="25">
        <f>Data!M24</f>
        <v>0.57999999999999996</v>
      </c>
      <c r="O34" s="25">
        <f>Data!N24</f>
        <v>0.57999999999999996</v>
      </c>
      <c r="P34" s="81">
        <f>Data!O24</f>
        <v>0.59</v>
      </c>
      <c r="Q34" s="25">
        <f>Data!P24</f>
        <v>0.57999999999999996</v>
      </c>
      <c r="R34" s="27">
        <f>Data!Q24</f>
        <v>0.61</v>
      </c>
      <c r="S34" s="27">
        <f>Data!R24</f>
        <v>0.62</v>
      </c>
      <c r="T34" s="27">
        <f>Data!S24</f>
        <v>0.63</v>
      </c>
      <c r="U34" s="27">
        <f>Data!T24</f>
        <v>0.64</v>
      </c>
      <c r="V34" s="27">
        <f>Data!U24</f>
        <v>0.64</v>
      </c>
      <c r="W34" s="27">
        <f>Data!V24</f>
        <v>0.65</v>
      </c>
      <c r="X34" s="27">
        <f>Data!W24</f>
        <v>0.65</v>
      </c>
      <c r="Y34" s="128">
        <f>Data!X24</f>
        <v>0.65</v>
      </c>
      <c r="Z34" s="128">
        <f>Data!Y24</f>
        <v>0.69</v>
      </c>
      <c r="AA34" s="128">
        <f>Data!Z24</f>
        <v>0.71</v>
      </c>
      <c r="AB34" s="128" t="str">
        <f>Data!AA24</f>
        <v>N/A</v>
      </c>
      <c r="AC34" s="128">
        <f>Data!AB24</f>
        <v>0.66</v>
      </c>
      <c r="AD34" s="128">
        <f>Data!AC24</f>
        <v>0.69</v>
      </c>
      <c r="AE34" s="128">
        <f>Data!AD24</f>
        <v>0.71</v>
      </c>
      <c r="AF34" s="128" t="str">
        <f>Data!AE24</f>
        <v>N/A</v>
      </c>
      <c r="AG34" s="128">
        <f>Data!AF24</f>
        <v>0.66</v>
      </c>
      <c r="AH34" s="128">
        <f>Data!AG24</f>
        <v>0.68600000000000005</v>
      </c>
      <c r="AI34" s="128">
        <f>Data!AH24</f>
        <v>0.70399999999999996</v>
      </c>
      <c r="AJ34" s="128" t="str">
        <f>Data!AI24</f>
        <v>N/A</v>
      </c>
      <c r="AK34" s="128">
        <f>Data!AJ24</f>
        <v>0.68</v>
      </c>
      <c r="AL34" s="128">
        <f>Data!AK24</f>
        <v>0.68</v>
      </c>
      <c r="AM34" s="128">
        <f>Data!AL24</f>
        <v>0.69</v>
      </c>
      <c r="AN34" s="128">
        <f>Data!AM24</f>
        <v>0.69</v>
      </c>
      <c r="AO34" s="128">
        <f>Data!AN24</f>
        <v>0.68</v>
      </c>
      <c r="AP34" s="128">
        <f>Data!AO24</f>
        <v>0.67</v>
      </c>
      <c r="AQ34" s="128">
        <f>Data!AP24</f>
        <v>0.68</v>
      </c>
      <c r="AR34" s="29">
        <f>Data!AR24</f>
        <v>0.7</v>
      </c>
      <c r="AS34" s="17" t="str">
        <f>Data!AS24</f>
        <v>ó</v>
      </c>
      <c r="AT34" s="17"/>
      <c r="AU34" s="43" t="s">
        <v>64</v>
      </c>
      <c r="AX34" s="6"/>
    </row>
    <row r="35" spans="2:50" ht="18.75" customHeight="1" x14ac:dyDescent="0.25">
      <c r="B35" s="134" t="str">
        <f>Data!B25</f>
        <v xml:space="preserve">Patient Experience 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</row>
    <row r="36" spans="2:50" ht="18.75" customHeight="1" x14ac:dyDescent="0.25">
      <c r="B36" s="15" t="str">
        <f>Data!C25</f>
        <v>SBIRT*</v>
      </c>
      <c r="C36" s="15"/>
      <c r="D36" s="15"/>
      <c r="E36" s="25">
        <f>Data!D25</f>
        <v>0.3</v>
      </c>
      <c r="F36" s="37">
        <f>Data!E25</f>
        <v>0.3</v>
      </c>
      <c r="G36" s="25">
        <f>Data!F25</f>
        <v>0.3</v>
      </c>
      <c r="H36" s="25">
        <f>Data!G25</f>
        <v>0.3</v>
      </c>
      <c r="I36" s="25">
        <f>Data!H25</f>
        <v>0.23</v>
      </c>
      <c r="J36" s="25">
        <f>Data!I25</f>
        <v>0.23</v>
      </c>
      <c r="K36" s="25">
        <f>Data!J25</f>
        <v>0.45</v>
      </c>
      <c r="L36" s="25">
        <f>Data!K25</f>
        <v>0.45</v>
      </c>
      <c r="M36" s="25">
        <f>Data!L25</f>
        <v>0.45</v>
      </c>
      <c r="N36" s="25">
        <f>Data!M25</f>
        <v>0.45</v>
      </c>
      <c r="O36" s="25">
        <f>Data!N25</f>
        <v>0.45</v>
      </c>
      <c r="P36" s="81">
        <f>Data!O25</f>
        <v>0.45</v>
      </c>
      <c r="Q36" s="25">
        <f>Data!P25</f>
        <v>0.45</v>
      </c>
      <c r="R36" s="27">
        <f>Data!Q25</f>
        <v>0.48</v>
      </c>
      <c r="S36" s="27">
        <f>Data!R25</f>
        <v>0.48</v>
      </c>
      <c r="T36" s="81">
        <f>Data!S25</f>
        <v>0.48</v>
      </c>
      <c r="U36" s="81">
        <f>Data!T25</f>
        <v>0.48</v>
      </c>
      <c r="V36" s="81">
        <f>Data!U25</f>
        <v>0.48</v>
      </c>
      <c r="W36" s="81">
        <f>Data!V25</f>
        <v>0.48</v>
      </c>
      <c r="X36" s="81">
        <f>Data!W25</f>
        <v>0.48</v>
      </c>
      <c r="Y36" s="88">
        <f>Data!X25</f>
        <v>0.48</v>
      </c>
      <c r="Z36" s="88" t="str">
        <f>Data!Y25</f>
        <v>N/A</v>
      </c>
      <c r="AA36" s="88" t="str">
        <f>Data!Z25</f>
        <v>N/A</v>
      </c>
      <c r="AB36" s="88" t="str">
        <f>Data!AA25</f>
        <v>N/A</v>
      </c>
      <c r="AC36" s="128">
        <f>Data!AB25</f>
        <v>0.48</v>
      </c>
      <c r="AD36" s="128" t="str">
        <f>Data!AC25</f>
        <v>N/A</v>
      </c>
      <c r="AE36" s="128" t="str">
        <f>Data!AD25</f>
        <v>N/A</v>
      </c>
      <c r="AF36" s="128" t="str">
        <f>Data!AE25</f>
        <v>N/A</v>
      </c>
      <c r="AG36" s="128">
        <f>Data!AF25</f>
        <v>0.48</v>
      </c>
      <c r="AH36" s="128" t="str">
        <f>Data!AG25</f>
        <v>N/A</v>
      </c>
      <c r="AI36" s="128" t="str">
        <f>Data!AH25</f>
        <v>N/A</v>
      </c>
      <c r="AJ36" s="128" t="str">
        <f>Data!AI25</f>
        <v>N/A</v>
      </c>
      <c r="AK36" s="128">
        <f>Data!AJ25</f>
        <v>0.48</v>
      </c>
      <c r="AL36" s="128">
        <f>Data!AK25</f>
        <v>0.48</v>
      </c>
      <c r="AM36" s="127">
        <f>Data!AL25</f>
        <v>0.48</v>
      </c>
      <c r="AN36" s="128">
        <f>Data!AM25</f>
        <v>0.48</v>
      </c>
      <c r="AO36" s="127" t="str">
        <f>Data!AN25</f>
        <v>N/A</v>
      </c>
      <c r="AP36" s="127" t="str">
        <f>Data!AO25</f>
        <v>N/A</v>
      </c>
      <c r="AQ36" s="127" t="str">
        <f>Data!AP25</f>
        <v>N/A</v>
      </c>
      <c r="AR36" s="29">
        <f>Data!AR25</f>
        <v>0.5</v>
      </c>
      <c r="AS36" s="17" t="str">
        <f>Data!AS25</f>
        <v>ó</v>
      </c>
      <c r="AT36" s="17"/>
      <c r="AU36" s="43" t="s">
        <v>43</v>
      </c>
      <c r="AX36" s="6"/>
    </row>
    <row r="37" spans="2:50" ht="18.75" customHeight="1" x14ac:dyDescent="0.25">
      <c r="C37" s="48" t="s">
        <v>59</v>
      </c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84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</row>
    <row r="38" spans="2:50" ht="18.75" customHeight="1" x14ac:dyDescent="0.25">
      <c r="C38" s="48" t="s">
        <v>60</v>
      </c>
    </row>
    <row r="39" spans="2:50" ht="18.75" customHeight="1" x14ac:dyDescent="0.25">
      <c r="C39" s="48" t="s">
        <v>63</v>
      </c>
    </row>
  </sheetData>
  <sortState ref="AX15:AX24">
    <sortCondition ref="AX15"/>
  </sortState>
  <mergeCells count="7">
    <mergeCell ref="B32:AU32"/>
    <mergeCell ref="B35:AU35"/>
    <mergeCell ref="B2:AU2"/>
    <mergeCell ref="B14:AU14"/>
    <mergeCell ref="B21:AU21"/>
    <mergeCell ref="B27:AU27"/>
    <mergeCell ref="B30:AU30"/>
  </mergeCells>
  <conditionalFormatting sqref="B4:B5">
    <cfRule type="iconSet" priority="6">
      <iconSet showValue="0">
        <cfvo type="percent" val="0"/>
        <cfvo type="num" val="2"/>
        <cfvo type="num" val="3"/>
      </iconSet>
    </cfRule>
  </conditionalFormatting>
  <conditionalFormatting sqref="B6">
    <cfRule type="iconSet" priority="1">
      <iconSet showValue="0">
        <cfvo type="percent" val="0"/>
        <cfvo type="num" val="2"/>
        <cfvo type="num" val="3"/>
      </iconSet>
    </cfRule>
  </conditionalFormatting>
  <printOptions horizontalCentered="1" verticalCentered="1"/>
  <pageMargins left="0.7" right="0.7" top="0.75" bottom="0.75" header="0.3" footer="0.3"/>
  <pageSetup scale="71" orientation="landscape" r:id="rId1"/>
  <drawing r:id="rId2"/>
  <legacy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Dashboard!E15:P15</xm:f>
              <xm:sqref>AT15</xm:sqref>
            </x14:sparkline>
            <x14:sparkline>
              <xm:f>Dashboard!E16:P16</xm:f>
              <xm:sqref>AT16</xm:sqref>
            </x14:sparkline>
            <x14:sparkline>
              <xm:f>Dashboard!E17:P17</xm:f>
              <xm:sqref>AT17</xm:sqref>
            </x14:sparkline>
            <x14:sparkline>
              <xm:f>Dashboard!E18:P18</xm:f>
              <xm:sqref>AT18</xm:sqref>
            </x14:sparkline>
            <x14:sparkline>
              <xm:f>Dashboard!E19:P19</xm:f>
              <xm:sqref>AT19</xm:sqref>
            </x14:sparkline>
            <x14:sparkline>
              <xm:f>Dashboard!E20:P20</xm:f>
              <xm:sqref>AT20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Dashboard!E28:P28</xm:f>
              <xm:sqref>AT28</xm:sqref>
            </x14:sparkline>
            <x14:sparkline>
              <xm:f>Dashboard!E29:P29</xm:f>
              <xm:sqref>AT29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Dashboard!E34:P34</xm:f>
              <xm:sqref>AT34</xm:sqref>
            </x14:sparkline>
          </x14:sparklines>
        </x14:sparklineGroup>
        <x14:sparklineGroup displayEmptyCellsAs="gap">
          <x14:colorSeries rgb="FFFF0000"/>
          <x14:colorNegative theme="0" tint="-0.499984740745262"/>
          <x14:colorAxis rgb="FF000000"/>
          <x14:colorMarkers theme="9" tint="0.79998168889431442"/>
          <x14:colorFirst theme="9" tint="-0.249977111117893"/>
          <x14:colorLast theme="9" tint="-0.249977111117893"/>
          <x14:colorHigh theme="9" tint="-0.499984740745262"/>
          <x14:colorLow theme="9" tint="-0.499984740745262"/>
          <x14:sparklines>
            <x14:sparkline>
              <xm:f>Dashboard!E9:P9</xm:f>
              <xm:sqref>AT9</xm:sqref>
            </x14:sparkline>
            <x14:sparkline>
              <xm:f>Dashboard!E10:P10</xm:f>
              <xm:sqref>AT10</xm:sqref>
            </x14:sparkline>
            <x14:sparkline>
              <xm:f>Dashboard!E11:P11</xm:f>
              <xm:sqref>AT11</xm:sqref>
            </x14:sparkline>
            <x14:sparkline>
              <xm:f>Dashboard!E12:P12</xm:f>
              <xm:sqref>AT12</xm:sqref>
            </x14:sparkline>
            <x14:sparkline>
              <xm:f>Dashboard!E13:P13</xm:f>
              <xm:sqref>AT13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Dashboard!E22:P22</xm:f>
              <xm:sqref>AT22</xm:sqref>
            </x14:sparkline>
            <x14:sparkline>
              <xm:f>Dashboard!E23:P23</xm:f>
              <xm:sqref>AT23</xm:sqref>
            </x14:sparkline>
            <x14:sparkline>
              <xm:f>Dashboard!E24:P24</xm:f>
              <xm:sqref>AT24</xm:sqref>
            </x14:sparkline>
            <x14:sparkline>
              <xm:f>Dashboard!E25:P25</xm:f>
              <xm:sqref>AT25</xm:sqref>
            </x14:sparkline>
            <x14:sparkline>
              <xm:f>Dashboard!E26:P26</xm:f>
              <xm:sqref>AT26</xm:sqref>
            </x14:sparkline>
          </x14:sparklines>
        </x14:sparklineGroup>
        <x14:sparklineGroup displayEmptyCellsAs="gap">
          <x14:colorSeries rgb="FFFF0000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Dashboard!E31:I31</xm:f>
              <xm:sqref>AT31</xm:sqref>
            </x14:sparkline>
            <x14:sparkline>
              <xm:f>Dashboard!E33:H33</xm:f>
              <xm:sqref>AT33</xm:sqref>
            </x14:sparkline>
            <x14:sparkline>
              <xm:f>Dashboard!E36:P36</xm:f>
              <xm:sqref>AT36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S28"/>
  <sheetViews>
    <sheetView showGridLines="0" zoomScaleNormal="100" workbookViewId="0">
      <pane xSplit="3" ySplit="3" topLeftCell="AH4" activePane="bottomRight" state="frozen"/>
      <selection pane="topRight" activeCell="D1" sqref="D1"/>
      <selection pane="bottomLeft" activeCell="A4" sqref="A4"/>
      <selection pane="bottomRight" activeCell="AJ33" sqref="AJ33"/>
    </sheetView>
  </sheetViews>
  <sheetFormatPr defaultRowHeight="15" x14ac:dyDescent="0.25"/>
  <cols>
    <col min="1" max="1" width="4" customWidth="1"/>
    <col min="2" max="2" width="25.7109375" bestFit="1" customWidth="1"/>
    <col min="3" max="3" width="58.28515625" customWidth="1"/>
    <col min="4" max="7" width="11.5703125" bestFit="1" customWidth="1"/>
    <col min="8" max="8" width="11.5703125" style="47" bestFit="1" customWidth="1"/>
    <col min="9" max="9" width="8.28515625" style="52" customWidth="1"/>
    <col min="10" max="39" width="8.28515625" style="54" customWidth="1"/>
    <col min="40" max="43" width="8.42578125" style="54" customWidth="1"/>
    <col min="44" max="44" width="9.140625" customWidth="1"/>
    <col min="45" max="45" width="11.5703125" customWidth="1"/>
  </cols>
  <sheetData>
    <row r="1" spans="2:45" ht="34.5" customHeight="1" thickBot="1" x14ac:dyDescent="0.3">
      <c r="B1" s="138" t="s">
        <v>29</v>
      </c>
      <c r="C1" s="138"/>
      <c r="D1" s="138"/>
      <c r="E1" s="138"/>
      <c r="F1" s="138"/>
      <c r="G1" s="138"/>
      <c r="H1" s="49"/>
      <c r="I1" s="51"/>
      <c r="J1" s="55"/>
      <c r="K1" s="57"/>
      <c r="L1" s="61"/>
      <c r="M1" s="64"/>
      <c r="N1" s="66"/>
      <c r="O1" s="68"/>
      <c r="P1" s="75"/>
      <c r="Q1" s="86"/>
      <c r="R1" s="86"/>
      <c r="S1" s="86"/>
      <c r="T1" s="90"/>
      <c r="U1" s="92"/>
      <c r="V1" s="95"/>
      <c r="W1" s="97"/>
      <c r="X1" s="99"/>
      <c r="Y1" s="100"/>
      <c r="Z1" s="100"/>
      <c r="AA1" s="100"/>
      <c r="AB1" s="116"/>
      <c r="AC1" s="116"/>
      <c r="AD1" s="116"/>
      <c r="AE1" s="116"/>
      <c r="AF1" s="116"/>
      <c r="AG1" s="116"/>
      <c r="AH1" s="116"/>
      <c r="AI1" s="116"/>
      <c r="AJ1" s="122"/>
      <c r="AK1" s="122"/>
      <c r="AL1" s="122"/>
      <c r="AM1" s="124"/>
      <c r="AN1" s="124"/>
      <c r="AO1" s="129"/>
      <c r="AP1" s="131"/>
      <c r="AQ1" s="131"/>
    </row>
    <row r="2" spans="2:45" x14ac:dyDescent="0.25">
      <c r="X2" s="102" t="s">
        <v>68</v>
      </c>
      <c r="Y2" s="103" t="s">
        <v>69</v>
      </c>
      <c r="Z2" s="103" t="s">
        <v>70</v>
      </c>
      <c r="AA2" s="104" t="s">
        <v>71</v>
      </c>
      <c r="AB2" s="102" t="s">
        <v>68</v>
      </c>
      <c r="AC2" s="103" t="s">
        <v>69</v>
      </c>
      <c r="AD2" s="103" t="s">
        <v>70</v>
      </c>
      <c r="AE2" s="104" t="s">
        <v>71</v>
      </c>
      <c r="AF2" s="102" t="s">
        <v>68</v>
      </c>
      <c r="AG2" s="103" t="s">
        <v>69</v>
      </c>
      <c r="AH2" s="103" t="s">
        <v>70</v>
      </c>
      <c r="AI2" s="104" t="s">
        <v>71</v>
      </c>
      <c r="AJ2" s="102" t="s">
        <v>68</v>
      </c>
      <c r="AK2" s="102" t="s">
        <v>68</v>
      </c>
      <c r="AL2" s="102" t="s">
        <v>68</v>
      </c>
      <c r="AM2" s="102" t="s">
        <v>68</v>
      </c>
      <c r="AN2" s="102" t="s">
        <v>68</v>
      </c>
      <c r="AO2" s="102" t="s">
        <v>68</v>
      </c>
      <c r="AP2" s="102" t="s">
        <v>68</v>
      </c>
      <c r="AQ2" s="133"/>
    </row>
    <row r="3" spans="2:45" x14ac:dyDescent="0.25">
      <c r="B3" s="2" t="s">
        <v>0</v>
      </c>
      <c r="C3" s="2" t="s">
        <v>1</v>
      </c>
      <c r="D3" s="4">
        <v>42675</v>
      </c>
      <c r="E3" s="4">
        <v>42705</v>
      </c>
      <c r="F3" s="4">
        <v>42736</v>
      </c>
      <c r="G3" s="4">
        <v>42767</v>
      </c>
      <c r="H3" s="4">
        <v>42795</v>
      </c>
      <c r="I3" s="4">
        <v>42826</v>
      </c>
      <c r="J3" s="4">
        <v>42856</v>
      </c>
      <c r="K3" s="4">
        <v>42887</v>
      </c>
      <c r="L3" s="63">
        <v>42917</v>
      </c>
      <c r="M3" s="63">
        <v>42948</v>
      </c>
      <c r="N3" s="63">
        <v>42979</v>
      </c>
      <c r="O3" s="4">
        <v>43009</v>
      </c>
      <c r="P3" s="4">
        <v>43040</v>
      </c>
      <c r="Q3" s="4">
        <v>43070</v>
      </c>
      <c r="R3" s="4">
        <v>43101</v>
      </c>
      <c r="S3" s="4">
        <v>43132</v>
      </c>
      <c r="T3" s="4">
        <v>43160</v>
      </c>
      <c r="U3" s="4">
        <v>43191</v>
      </c>
      <c r="V3" s="4">
        <v>43221</v>
      </c>
      <c r="W3" s="101">
        <v>43252</v>
      </c>
      <c r="X3" s="105">
        <v>43282</v>
      </c>
      <c r="Y3" s="4">
        <v>43282</v>
      </c>
      <c r="Z3" s="4">
        <v>43282</v>
      </c>
      <c r="AA3" s="106">
        <v>43282</v>
      </c>
      <c r="AB3" s="105">
        <v>43313</v>
      </c>
      <c r="AC3" s="4">
        <v>43313</v>
      </c>
      <c r="AD3" s="4">
        <v>43313</v>
      </c>
      <c r="AE3" s="106">
        <v>43313</v>
      </c>
      <c r="AF3" s="105">
        <v>43344</v>
      </c>
      <c r="AG3" s="4">
        <v>43344</v>
      </c>
      <c r="AH3" s="4">
        <v>43344</v>
      </c>
      <c r="AI3" s="106">
        <v>43344</v>
      </c>
      <c r="AJ3" s="105">
        <v>43374</v>
      </c>
      <c r="AK3" s="105">
        <v>43405</v>
      </c>
      <c r="AL3" s="105">
        <v>43435</v>
      </c>
      <c r="AM3" s="105">
        <v>43466</v>
      </c>
      <c r="AN3" s="105">
        <v>43525</v>
      </c>
      <c r="AO3" s="105">
        <v>43617</v>
      </c>
      <c r="AP3" s="105">
        <v>43709</v>
      </c>
      <c r="AQ3" s="63"/>
      <c r="AR3" s="9" t="s">
        <v>26</v>
      </c>
      <c r="AS3" s="9" t="s">
        <v>5</v>
      </c>
    </row>
    <row r="4" spans="2:45" x14ac:dyDescent="0.25">
      <c r="B4" s="33" t="s">
        <v>17</v>
      </c>
      <c r="C4" s="1" t="s">
        <v>31</v>
      </c>
      <c r="D4" s="39">
        <v>0.11</v>
      </c>
      <c r="E4" s="39">
        <v>0.13</v>
      </c>
      <c r="F4" s="39">
        <v>0.11</v>
      </c>
      <c r="G4" s="39">
        <v>0.13</v>
      </c>
      <c r="H4" s="39">
        <v>0.14000000000000001</v>
      </c>
      <c r="I4" s="39">
        <v>0.15</v>
      </c>
      <c r="J4" s="39">
        <v>0.11</v>
      </c>
      <c r="K4" s="8">
        <v>0.12</v>
      </c>
      <c r="L4" s="8">
        <v>0.13</v>
      </c>
      <c r="M4" s="8">
        <v>0.14000000000000001</v>
      </c>
      <c r="N4" s="8">
        <v>0.15</v>
      </c>
      <c r="O4" s="8">
        <v>0.15</v>
      </c>
      <c r="P4" s="8">
        <v>0.16</v>
      </c>
      <c r="Q4" s="8">
        <v>0.35</v>
      </c>
      <c r="R4" s="8">
        <v>0.35</v>
      </c>
      <c r="S4" s="8">
        <v>0.35</v>
      </c>
      <c r="T4" s="13">
        <v>0.35</v>
      </c>
      <c r="U4" s="13">
        <v>0.36</v>
      </c>
      <c r="V4" s="13">
        <v>0.37</v>
      </c>
      <c r="W4" s="13">
        <v>0.38</v>
      </c>
      <c r="X4" s="107">
        <v>0.38</v>
      </c>
      <c r="Y4" s="13">
        <v>0.41</v>
      </c>
      <c r="Z4" s="13">
        <v>0.48</v>
      </c>
      <c r="AA4" s="108" t="s">
        <v>28</v>
      </c>
      <c r="AB4" s="107">
        <v>0.38</v>
      </c>
      <c r="AC4" s="13">
        <v>0.41</v>
      </c>
      <c r="AD4" s="13">
        <v>0.48</v>
      </c>
      <c r="AE4" s="108" t="s">
        <v>28</v>
      </c>
      <c r="AF4" s="107">
        <v>0.39</v>
      </c>
      <c r="AG4" s="13">
        <v>0.42799999999999999</v>
      </c>
      <c r="AH4" s="13">
        <v>0.48799999999999999</v>
      </c>
      <c r="AI4" s="108" t="s">
        <v>28</v>
      </c>
      <c r="AJ4" s="13">
        <v>0.4</v>
      </c>
      <c r="AK4" s="13">
        <v>0.41</v>
      </c>
      <c r="AL4" s="13">
        <v>0.41</v>
      </c>
      <c r="AM4" s="13">
        <v>0.42</v>
      </c>
      <c r="AN4" s="13">
        <v>0.42</v>
      </c>
      <c r="AO4" s="13">
        <v>0.45</v>
      </c>
      <c r="AP4" s="13">
        <v>0.47</v>
      </c>
      <c r="AQ4" s="13"/>
      <c r="AR4" s="11">
        <v>0.55000000000000004</v>
      </c>
      <c r="AS4" s="10" t="str">
        <f>IF(AB4&lt;$AF4,"ñ",IF($AB4=$AF4,"ó",IF($AB4&gt;$AF4,"ò")))</f>
        <v>ñ</v>
      </c>
    </row>
    <row r="5" spans="2:45" x14ac:dyDescent="0.25">
      <c r="B5" s="1"/>
      <c r="C5" s="1" t="s">
        <v>30</v>
      </c>
      <c r="D5" s="8">
        <v>0.49</v>
      </c>
      <c r="E5" s="8">
        <v>0.5</v>
      </c>
      <c r="F5" s="8">
        <v>0.6</v>
      </c>
      <c r="G5" s="8">
        <v>0.64</v>
      </c>
      <c r="H5" s="39">
        <v>0.64</v>
      </c>
      <c r="I5" s="39">
        <v>0.63</v>
      </c>
      <c r="J5" s="39">
        <v>0.61</v>
      </c>
      <c r="K5" s="8">
        <v>0.62</v>
      </c>
      <c r="L5" s="8">
        <v>0.63</v>
      </c>
      <c r="M5" s="8">
        <v>0.64</v>
      </c>
      <c r="N5" s="8">
        <v>0.64</v>
      </c>
      <c r="O5" s="8">
        <v>0.65</v>
      </c>
      <c r="P5" s="8">
        <v>0.65</v>
      </c>
      <c r="Q5" s="8">
        <v>0.67</v>
      </c>
      <c r="R5" s="8">
        <v>0.67</v>
      </c>
      <c r="S5" s="8">
        <v>0.67</v>
      </c>
      <c r="T5" s="13">
        <v>0.68</v>
      </c>
      <c r="U5" s="13">
        <v>0.69</v>
      </c>
      <c r="V5" s="13">
        <v>0.7</v>
      </c>
      <c r="W5" s="13">
        <v>0.7</v>
      </c>
      <c r="X5" s="107">
        <v>0.7</v>
      </c>
      <c r="Y5" s="13">
        <v>0.71</v>
      </c>
      <c r="Z5" s="13">
        <v>0.73</v>
      </c>
      <c r="AA5" s="108" t="s">
        <v>28</v>
      </c>
      <c r="AB5" s="107">
        <v>0.69</v>
      </c>
      <c r="AC5" s="13">
        <v>0.71</v>
      </c>
      <c r="AD5" s="13">
        <v>0.72</v>
      </c>
      <c r="AE5" s="108" t="s">
        <v>28</v>
      </c>
      <c r="AF5" s="107">
        <v>0.69099999999999995</v>
      </c>
      <c r="AG5" s="13">
        <v>0.70199999999999996</v>
      </c>
      <c r="AH5" s="13">
        <v>0.72699999999999998</v>
      </c>
      <c r="AI5" s="108" t="s">
        <v>28</v>
      </c>
      <c r="AJ5" s="13">
        <v>0.69</v>
      </c>
      <c r="AK5" s="13">
        <v>0.7</v>
      </c>
      <c r="AL5" s="13">
        <v>0.7</v>
      </c>
      <c r="AM5" s="13">
        <v>0.7</v>
      </c>
      <c r="AN5" s="13">
        <v>0.69</v>
      </c>
      <c r="AO5" s="13">
        <v>0.69</v>
      </c>
      <c r="AP5" s="13">
        <v>0.7</v>
      </c>
      <c r="AQ5" s="13"/>
      <c r="AR5" s="11">
        <v>0.75</v>
      </c>
      <c r="AS5" s="10" t="str">
        <f t="shared" ref="AS5:AS25" si="0">IF(AB5&lt;$AF5,"ñ",IF($AB5=$AF5,"ó",IF($AB5&gt;$AF5,"ò")))</f>
        <v>ñ</v>
      </c>
    </row>
    <row r="6" spans="2:45" x14ac:dyDescent="0.25">
      <c r="B6" s="1"/>
      <c r="C6" s="1" t="s">
        <v>32</v>
      </c>
      <c r="D6" s="8">
        <v>0.61</v>
      </c>
      <c r="E6" s="8">
        <v>0.54</v>
      </c>
      <c r="F6" s="8">
        <v>0.68</v>
      </c>
      <c r="G6" s="8">
        <v>0.71</v>
      </c>
      <c r="H6" s="8">
        <v>0.71</v>
      </c>
      <c r="I6" s="8">
        <v>0.64</v>
      </c>
      <c r="J6" s="8">
        <v>0.62</v>
      </c>
      <c r="K6" s="8">
        <v>0.64</v>
      </c>
      <c r="L6" s="8">
        <v>0.64</v>
      </c>
      <c r="M6" s="8">
        <v>0.63</v>
      </c>
      <c r="N6" s="8">
        <v>0.63</v>
      </c>
      <c r="O6" s="8">
        <v>0.63</v>
      </c>
      <c r="P6" s="8">
        <v>0.69</v>
      </c>
      <c r="Q6" s="8">
        <v>0.7</v>
      </c>
      <c r="R6" s="8">
        <v>0.71</v>
      </c>
      <c r="S6" s="8">
        <v>0.7</v>
      </c>
      <c r="T6" s="53">
        <v>0.69</v>
      </c>
      <c r="U6" s="53">
        <v>0.69</v>
      </c>
      <c r="V6" s="53">
        <v>0.7</v>
      </c>
      <c r="W6" s="53">
        <v>0.7</v>
      </c>
      <c r="X6" s="109">
        <v>0.7</v>
      </c>
      <c r="Y6" s="53">
        <v>0.73</v>
      </c>
      <c r="Z6" s="53">
        <v>0.76</v>
      </c>
      <c r="AA6" s="110">
        <v>0.97</v>
      </c>
      <c r="AB6" s="109">
        <v>0.74</v>
      </c>
      <c r="AC6" s="53">
        <v>0.76300000000000001</v>
      </c>
      <c r="AD6" s="53">
        <v>0.80300000000000005</v>
      </c>
      <c r="AE6" s="110">
        <v>0.93799999999999994</v>
      </c>
      <c r="AF6" s="109">
        <v>0.749</v>
      </c>
      <c r="AG6" s="53">
        <v>0.76600000000000001</v>
      </c>
      <c r="AH6" s="53">
        <v>0.79800000000000004</v>
      </c>
      <c r="AI6" s="110">
        <v>0.94099999999999995</v>
      </c>
      <c r="AJ6" s="53">
        <v>0.75</v>
      </c>
      <c r="AK6" s="53">
        <v>0.75</v>
      </c>
      <c r="AL6" s="53">
        <v>0.75</v>
      </c>
      <c r="AM6" s="53">
        <v>0.75</v>
      </c>
      <c r="AN6" s="53">
        <v>0.73</v>
      </c>
      <c r="AO6" s="53">
        <v>0.78</v>
      </c>
      <c r="AP6" s="53">
        <v>0.79</v>
      </c>
      <c r="AQ6" s="53"/>
      <c r="AR6" s="11">
        <v>0.8</v>
      </c>
      <c r="AS6" s="10" t="str">
        <f t="shared" si="0"/>
        <v>ñ</v>
      </c>
    </row>
    <row r="7" spans="2:45" s="54" customFormat="1" x14ac:dyDescent="0.25">
      <c r="B7" s="1"/>
      <c r="C7" s="1" t="s">
        <v>61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>
        <v>0.51</v>
      </c>
      <c r="S7" s="8">
        <v>0.51</v>
      </c>
      <c r="T7" s="53">
        <v>0.5</v>
      </c>
      <c r="U7" s="53">
        <v>0.51</v>
      </c>
      <c r="V7" s="53">
        <v>0.51</v>
      </c>
      <c r="W7" s="53">
        <v>0.5</v>
      </c>
      <c r="X7" s="109">
        <v>0.5</v>
      </c>
      <c r="Y7" s="53">
        <v>0.5</v>
      </c>
      <c r="Z7" s="53">
        <v>0.55000000000000004</v>
      </c>
      <c r="AA7" s="110">
        <v>0.94</v>
      </c>
      <c r="AB7" s="109">
        <v>0.46</v>
      </c>
      <c r="AC7" s="53">
        <v>0.45900000000000002</v>
      </c>
      <c r="AD7" s="53">
        <v>0.502</v>
      </c>
      <c r="AE7" s="110">
        <v>0.95099999999999996</v>
      </c>
      <c r="AF7" s="109">
        <v>0.53</v>
      </c>
      <c r="AG7" s="53">
        <v>0.52900000000000003</v>
      </c>
      <c r="AH7" s="53">
        <v>0.56299999999999994</v>
      </c>
      <c r="AI7" s="110">
        <v>0.96599999999999997</v>
      </c>
      <c r="AJ7" s="53" t="s">
        <v>72</v>
      </c>
      <c r="AK7" s="53" t="s">
        <v>72</v>
      </c>
      <c r="AL7" s="53" t="s">
        <v>72</v>
      </c>
      <c r="AM7" s="53" t="s">
        <v>72</v>
      </c>
      <c r="AN7" s="53" t="s">
        <v>72</v>
      </c>
      <c r="AO7" s="53"/>
      <c r="AP7" s="53"/>
      <c r="AQ7" s="53"/>
      <c r="AR7" s="11">
        <v>0.8</v>
      </c>
      <c r="AS7" s="10" t="str">
        <f t="shared" si="0"/>
        <v>ñ</v>
      </c>
    </row>
    <row r="8" spans="2:45" s="54" customFormat="1" x14ac:dyDescent="0.25">
      <c r="B8" s="1"/>
      <c r="C8" s="1" t="s">
        <v>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53"/>
      <c r="U8" s="53"/>
      <c r="V8" s="53"/>
      <c r="W8" s="53"/>
      <c r="X8" s="109"/>
      <c r="Y8" s="53"/>
      <c r="Z8" s="53"/>
      <c r="AA8" s="110"/>
      <c r="AB8" s="109"/>
      <c r="AC8" s="53"/>
      <c r="AD8" s="53"/>
      <c r="AE8" s="110"/>
      <c r="AF8" s="109"/>
      <c r="AG8" s="53"/>
      <c r="AH8" s="53"/>
      <c r="AI8" s="110"/>
      <c r="AJ8" s="53" t="s">
        <v>72</v>
      </c>
      <c r="AK8" s="53" t="s">
        <v>72</v>
      </c>
      <c r="AL8" s="53" t="s">
        <v>72</v>
      </c>
      <c r="AM8" s="53">
        <v>0.13</v>
      </c>
      <c r="AN8" s="53">
        <v>0.18</v>
      </c>
      <c r="AO8" s="53">
        <v>0.27</v>
      </c>
      <c r="AP8" s="53">
        <v>0.34</v>
      </c>
      <c r="AQ8" s="53"/>
      <c r="AR8" s="11">
        <v>0.5</v>
      </c>
      <c r="AS8" s="10" t="str">
        <f>IF(AB8&lt;$AF8,"ñ",IF($AB8=$AF8,"ó",IF($AB8&gt;$AF8,"ò")))</f>
        <v>ó</v>
      </c>
    </row>
    <row r="9" spans="2:45" x14ac:dyDescent="0.25">
      <c r="B9" s="33" t="s">
        <v>44</v>
      </c>
      <c r="C9" s="1" t="s">
        <v>14</v>
      </c>
      <c r="D9" s="8">
        <v>0.33</v>
      </c>
      <c r="E9" s="8">
        <v>0.37</v>
      </c>
      <c r="F9" s="8">
        <v>0.55000000000000004</v>
      </c>
      <c r="G9" s="8">
        <v>0.72</v>
      </c>
      <c r="H9" s="8">
        <v>0.76</v>
      </c>
      <c r="I9" s="8">
        <v>0.82</v>
      </c>
      <c r="J9" s="8">
        <v>0.78</v>
      </c>
      <c r="K9" s="8">
        <v>0.73</v>
      </c>
      <c r="L9" s="8">
        <v>0.75</v>
      </c>
      <c r="M9" s="8">
        <v>0.75</v>
      </c>
      <c r="N9" s="8">
        <v>0.8</v>
      </c>
      <c r="O9" s="8">
        <v>0.81</v>
      </c>
      <c r="P9" s="8">
        <v>0.78</v>
      </c>
      <c r="Q9" s="8">
        <v>0.79</v>
      </c>
      <c r="R9" s="8">
        <v>0.79</v>
      </c>
      <c r="S9" s="8">
        <v>0.79</v>
      </c>
      <c r="T9" s="53">
        <v>0.84</v>
      </c>
      <c r="U9" s="53">
        <v>0.85</v>
      </c>
      <c r="V9" s="53">
        <v>0.84</v>
      </c>
      <c r="W9" s="53">
        <v>0.88</v>
      </c>
      <c r="X9" s="109">
        <v>0.89</v>
      </c>
      <c r="Y9" s="53">
        <v>0.88</v>
      </c>
      <c r="Z9" s="53">
        <v>0.93</v>
      </c>
      <c r="AA9" s="110">
        <v>0.95</v>
      </c>
      <c r="AB9" s="109">
        <v>0.89</v>
      </c>
      <c r="AC9" s="53">
        <v>0.89</v>
      </c>
      <c r="AD9" s="53">
        <v>0.93</v>
      </c>
      <c r="AE9" s="110">
        <v>0.95</v>
      </c>
      <c r="AF9" s="109">
        <v>0.89</v>
      </c>
      <c r="AG9" s="53">
        <v>0.9</v>
      </c>
      <c r="AH9" s="53">
        <v>0.93</v>
      </c>
      <c r="AI9" s="110">
        <v>0.95</v>
      </c>
      <c r="AJ9" s="53">
        <v>0.89</v>
      </c>
      <c r="AK9" s="53">
        <v>0.89</v>
      </c>
      <c r="AL9" s="53">
        <v>0.89</v>
      </c>
      <c r="AM9" s="53">
        <v>0.89</v>
      </c>
      <c r="AN9" s="53">
        <v>0.89</v>
      </c>
      <c r="AO9" s="53">
        <v>0.96</v>
      </c>
      <c r="AP9" s="53">
        <v>0.94</v>
      </c>
      <c r="AQ9" s="53"/>
      <c r="AR9" s="11">
        <v>0.9</v>
      </c>
      <c r="AS9" s="10" t="str">
        <f t="shared" si="0"/>
        <v>ó</v>
      </c>
    </row>
    <row r="10" spans="2:45" x14ac:dyDescent="0.25">
      <c r="B10" s="1"/>
      <c r="C10" s="1" t="s">
        <v>15</v>
      </c>
      <c r="D10" s="8">
        <v>0.1</v>
      </c>
      <c r="E10" s="8">
        <v>0.11</v>
      </c>
      <c r="F10" s="8">
        <v>0.28000000000000003</v>
      </c>
      <c r="G10" s="8">
        <v>0.25</v>
      </c>
      <c r="H10" s="8">
        <v>0.28999999999999998</v>
      </c>
      <c r="I10" s="8">
        <v>0.27</v>
      </c>
      <c r="J10" s="8">
        <v>0.3</v>
      </c>
      <c r="K10" s="8">
        <v>0.31</v>
      </c>
      <c r="L10" s="8">
        <v>0.3</v>
      </c>
      <c r="M10" s="8">
        <v>0.3</v>
      </c>
      <c r="N10" s="8">
        <v>0.28000000000000003</v>
      </c>
      <c r="O10" s="8">
        <v>0.28000000000000003</v>
      </c>
      <c r="P10" s="8">
        <v>0.28000000000000003</v>
      </c>
      <c r="Q10" s="8">
        <v>0.28999999999999998</v>
      </c>
      <c r="R10" s="8">
        <v>0.28999999999999998</v>
      </c>
      <c r="S10" s="8">
        <v>0.28999999999999998</v>
      </c>
      <c r="T10" s="53">
        <v>0.28999999999999998</v>
      </c>
      <c r="U10" s="53">
        <v>0.28999999999999998</v>
      </c>
      <c r="V10" s="53">
        <v>0.32</v>
      </c>
      <c r="W10" s="53">
        <v>0.36</v>
      </c>
      <c r="X10" s="109">
        <v>0.36</v>
      </c>
      <c r="Y10" s="53">
        <v>0.36</v>
      </c>
      <c r="Z10" s="53">
        <v>0.41</v>
      </c>
      <c r="AA10" s="110">
        <v>0.52</v>
      </c>
      <c r="AB10" s="109">
        <v>0.36</v>
      </c>
      <c r="AC10" s="53">
        <v>0.36</v>
      </c>
      <c r="AD10" s="53">
        <v>0.41</v>
      </c>
      <c r="AE10" s="110">
        <v>0.51</v>
      </c>
      <c r="AF10" s="109">
        <v>0.36</v>
      </c>
      <c r="AG10" s="53">
        <v>0.35</v>
      </c>
      <c r="AH10" s="53">
        <v>0.41</v>
      </c>
      <c r="AI10" s="110">
        <v>0.48</v>
      </c>
      <c r="AJ10" s="53">
        <v>0.35</v>
      </c>
      <c r="AK10" s="53">
        <v>0.35</v>
      </c>
      <c r="AL10" s="53">
        <v>0.3</v>
      </c>
      <c r="AM10" s="53">
        <v>0.34</v>
      </c>
      <c r="AN10" s="53">
        <v>0.28000000000000003</v>
      </c>
      <c r="AO10" s="53">
        <v>0.33</v>
      </c>
      <c r="AP10" s="53">
        <v>0.33</v>
      </c>
      <c r="AQ10" s="53"/>
      <c r="AR10" s="11">
        <v>0.9</v>
      </c>
      <c r="AS10" s="10" t="str">
        <f t="shared" si="0"/>
        <v>ó</v>
      </c>
    </row>
    <row r="11" spans="2:45" s="54" customFormat="1" x14ac:dyDescent="0.25">
      <c r="B11" s="1"/>
      <c r="C11" s="1" t="s">
        <v>51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>
        <v>0.43</v>
      </c>
      <c r="P11" s="8">
        <v>0.42</v>
      </c>
      <c r="Q11" s="8">
        <v>0.43</v>
      </c>
      <c r="R11" s="8">
        <v>0.42</v>
      </c>
      <c r="S11" s="8">
        <v>0.42</v>
      </c>
      <c r="T11" s="53">
        <v>0.41</v>
      </c>
      <c r="U11" s="53">
        <v>0.41</v>
      </c>
      <c r="V11" s="53">
        <v>0.43</v>
      </c>
      <c r="W11" s="53">
        <v>0.46</v>
      </c>
      <c r="X11" s="109">
        <v>0.46</v>
      </c>
      <c r="Y11" s="53" t="s">
        <v>72</v>
      </c>
      <c r="Z11" s="53" t="s">
        <v>72</v>
      </c>
      <c r="AA11" s="110" t="s">
        <v>72</v>
      </c>
      <c r="AB11" s="109" t="s">
        <v>72</v>
      </c>
      <c r="AC11" s="53" t="s">
        <v>72</v>
      </c>
      <c r="AD11" s="53" t="s">
        <v>72</v>
      </c>
      <c r="AE11" s="110" t="s">
        <v>72</v>
      </c>
      <c r="AF11" s="109" t="s">
        <v>72</v>
      </c>
      <c r="AG11" s="53" t="s">
        <v>72</v>
      </c>
      <c r="AH11" s="53" t="s">
        <v>72</v>
      </c>
      <c r="AI11" s="110" t="s">
        <v>72</v>
      </c>
      <c r="AJ11" s="109" t="s">
        <v>72</v>
      </c>
      <c r="AK11" s="109" t="s">
        <v>72</v>
      </c>
      <c r="AL11" s="109" t="s">
        <v>72</v>
      </c>
      <c r="AM11" s="109" t="s">
        <v>72</v>
      </c>
      <c r="AN11" s="53"/>
      <c r="AO11" s="53"/>
      <c r="AP11" s="53"/>
      <c r="AQ11" s="53"/>
      <c r="AR11" s="11">
        <v>0.9</v>
      </c>
      <c r="AS11" s="10" t="str">
        <f t="shared" si="0"/>
        <v>ó</v>
      </c>
    </row>
    <row r="12" spans="2:45" s="54" customFormat="1" x14ac:dyDescent="0.25">
      <c r="B12" s="1"/>
      <c r="C12" s="1" t="s">
        <v>52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v>0.47</v>
      </c>
      <c r="P12" s="8">
        <v>0.47</v>
      </c>
      <c r="Q12" s="8">
        <v>0.47</v>
      </c>
      <c r="R12" s="8">
        <v>0.46</v>
      </c>
      <c r="S12" s="8">
        <v>0.46</v>
      </c>
      <c r="T12" s="53">
        <v>0.46</v>
      </c>
      <c r="U12" s="53">
        <v>0.46</v>
      </c>
      <c r="V12" s="53">
        <v>0.46</v>
      </c>
      <c r="W12" s="53">
        <v>0.47</v>
      </c>
      <c r="X12" s="109">
        <v>0.48</v>
      </c>
      <c r="Y12" s="53" t="s">
        <v>72</v>
      </c>
      <c r="Z12" s="53" t="s">
        <v>72</v>
      </c>
      <c r="AA12" s="110" t="s">
        <v>72</v>
      </c>
      <c r="AB12" s="109" t="s">
        <v>72</v>
      </c>
      <c r="AC12" s="53" t="s">
        <v>72</v>
      </c>
      <c r="AD12" s="53" t="s">
        <v>72</v>
      </c>
      <c r="AE12" s="110" t="s">
        <v>72</v>
      </c>
      <c r="AF12" s="109" t="s">
        <v>72</v>
      </c>
      <c r="AG12" s="53" t="s">
        <v>72</v>
      </c>
      <c r="AH12" s="53" t="s">
        <v>72</v>
      </c>
      <c r="AI12" s="110" t="s">
        <v>72</v>
      </c>
      <c r="AJ12" s="109" t="s">
        <v>72</v>
      </c>
      <c r="AK12" s="109" t="s">
        <v>72</v>
      </c>
      <c r="AL12" s="109" t="s">
        <v>72</v>
      </c>
      <c r="AM12" s="109" t="s">
        <v>72</v>
      </c>
      <c r="AN12" s="53"/>
      <c r="AO12" s="53"/>
      <c r="AP12" s="53"/>
      <c r="AQ12" s="53"/>
      <c r="AR12" s="11">
        <v>0.9</v>
      </c>
      <c r="AS12" s="10" t="str">
        <f t="shared" si="0"/>
        <v>ó</v>
      </c>
    </row>
    <row r="13" spans="2:45" s="54" customFormat="1" x14ac:dyDescent="0.25">
      <c r="B13" s="1"/>
      <c r="C13" s="1" t="s">
        <v>53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v>0.08</v>
      </c>
      <c r="P13" s="8">
        <v>0.09</v>
      </c>
      <c r="Q13" s="8">
        <v>0.09</v>
      </c>
      <c r="R13" s="8">
        <v>0.09</v>
      </c>
      <c r="S13" s="8">
        <v>0.09</v>
      </c>
      <c r="T13" s="53">
        <v>0.09</v>
      </c>
      <c r="U13" s="53">
        <v>0.1</v>
      </c>
      <c r="V13" s="53">
        <v>0.16</v>
      </c>
      <c r="W13" s="53">
        <v>0.23</v>
      </c>
      <c r="X13" s="109">
        <v>0.24</v>
      </c>
      <c r="Y13" s="53" t="s">
        <v>72</v>
      </c>
      <c r="Z13" s="53" t="s">
        <v>72</v>
      </c>
      <c r="AA13" s="110" t="s">
        <v>72</v>
      </c>
      <c r="AB13" s="109" t="s">
        <v>72</v>
      </c>
      <c r="AC13" s="53" t="s">
        <v>72</v>
      </c>
      <c r="AD13" s="53" t="s">
        <v>72</v>
      </c>
      <c r="AE13" s="110" t="s">
        <v>72</v>
      </c>
      <c r="AF13" s="109" t="s">
        <v>72</v>
      </c>
      <c r="AG13" s="53" t="s">
        <v>72</v>
      </c>
      <c r="AH13" s="53" t="s">
        <v>72</v>
      </c>
      <c r="AI13" s="110" t="s">
        <v>72</v>
      </c>
      <c r="AJ13" s="109" t="s">
        <v>72</v>
      </c>
      <c r="AK13" s="109" t="s">
        <v>72</v>
      </c>
      <c r="AL13" s="109" t="s">
        <v>72</v>
      </c>
      <c r="AM13" s="109" t="s">
        <v>72</v>
      </c>
      <c r="AN13" s="53"/>
      <c r="AO13" s="53"/>
      <c r="AP13" s="53"/>
      <c r="AQ13" s="53"/>
      <c r="AR13" s="11">
        <v>0.9</v>
      </c>
      <c r="AS13" s="10" t="str">
        <f t="shared" si="0"/>
        <v>ó</v>
      </c>
    </row>
    <row r="14" spans="2:45" s="54" customFormat="1" x14ac:dyDescent="0.25">
      <c r="B14" s="1"/>
      <c r="C14" s="1" t="s">
        <v>54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>
        <v>0.1</v>
      </c>
      <c r="P14" s="8">
        <v>0.1</v>
      </c>
      <c r="Q14" s="8">
        <v>0.11</v>
      </c>
      <c r="R14" s="8">
        <v>0.12</v>
      </c>
      <c r="S14" s="8">
        <v>0.11</v>
      </c>
      <c r="T14" s="53">
        <v>0.13</v>
      </c>
      <c r="U14" s="53">
        <v>0.14000000000000001</v>
      </c>
      <c r="V14" s="53">
        <v>0.2</v>
      </c>
      <c r="W14" s="53">
        <v>0.24</v>
      </c>
      <c r="X14" s="109">
        <v>0.25</v>
      </c>
      <c r="Y14" s="53" t="s">
        <v>72</v>
      </c>
      <c r="Z14" s="53" t="s">
        <v>72</v>
      </c>
      <c r="AA14" s="110" t="s">
        <v>72</v>
      </c>
      <c r="AB14" s="109" t="s">
        <v>72</v>
      </c>
      <c r="AC14" s="53" t="s">
        <v>72</v>
      </c>
      <c r="AD14" s="53" t="s">
        <v>72</v>
      </c>
      <c r="AE14" s="110" t="s">
        <v>72</v>
      </c>
      <c r="AF14" s="109" t="s">
        <v>72</v>
      </c>
      <c r="AG14" s="53" t="s">
        <v>72</v>
      </c>
      <c r="AH14" s="53" t="s">
        <v>72</v>
      </c>
      <c r="AI14" s="110" t="s">
        <v>72</v>
      </c>
      <c r="AJ14" s="109" t="s">
        <v>72</v>
      </c>
      <c r="AK14" s="109" t="s">
        <v>72</v>
      </c>
      <c r="AL14" s="109" t="s">
        <v>72</v>
      </c>
      <c r="AM14" s="109" t="s">
        <v>72</v>
      </c>
      <c r="AN14" s="53"/>
      <c r="AO14" s="53"/>
      <c r="AP14" s="53"/>
      <c r="AQ14" s="53"/>
      <c r="AR14" s="11">
        <v>0.9</v>
      </c>
      <c r="AS14" s="10" t="str">
        <f t="shared" si="0"/>
        <v>ó</v>
      </c>
    </row>
    <row r="15" spans="2:45" x14ac:dyDescent="0.25">
      <c r="B15" s="33" t="s">
        <v>16</v>
      </c>
      <c r="C15" s="1" t="s">
        <v>18</v>
      </c>
      <c r="D15" s="8">
        <v>0.96</v>
      </c>
      <c r="E15" s="8">
        <v>0.96</v>
      </c>
      <c r="F15" s="8">
        <v>0.96</v>
      </c>
      <c r="G15" s="8">
        <v>0.98</v>
      </c>
      <c r="H15" s="8">
        <v>0.98</v>
      </c>
      <c r="I15" s="8">
        <v>0.98</v>
      </c>
      <c r="J15" s="8">
        <v>0.94</v>
      </c>
      <c r="K15" s="8">
        <v>0.94</v>
      </c>
      <c r="L15" s="8">
        <v>0.94</v>
      </c>
      <c r="M15" s="8">
        <v>0.94</v>
      </c>
      <c r="N15" s="8">
        <v>0.94</v>
      </c>
      <c r="O15" s="8">
        <v>0.94</v>
      </c>
      <c r="P15" s="8">
        <v>0.95</v>
      </c>
      <c r="Q15" s="8">
        <v>0.95</v>
      </c>
      <c r="R15" s="8">
        <v>0.95</v>
      </c>
      <c r="S15" s="8">
        <v>0.95</v>
      </c>
      <c r="T15" s="53">
        <v>0.96</v>
      </c>
      <c r="U15" s="53">
        <v>0.96</v>
      </c>
      <c r="V15" s="53">
        <v>0.96</v>
      </c>
      <c r="W15" s="53">
        <v>0.96</v>
      </c>
      <c r="X15" s="109">
        <v>0.95</v>
      </c>
      <c r="Y15" s="53">
        <v>0.97</v>
      </c>
      <c r="Z15" s="53">
        <v>0.95</v>
      </c>
      <c r="AA15" s="110" t="s">
        <v>28</v>
      </c>
      <c r="AB15" s="109">
        <v>0.95</v>
      </c>
      <c r="AC15" s="53">
        <v>0.96499999999999997</v>
      </c>
      <c r="AD15" s="53">
        <v>0.95699999999999996</v>
      </c>
      <c r="AE15" s="110" t="s">
        <v>28</v>
      </c>
      <c r="AF15" s="109">
        <v>0.95799999999999996</v>
      </c>
      <c r="AG15" s="53">
        <v>0.96499999999999997</v>
      </c>
      <c r="AH15" s="53">
        <v>0.96499999999999997</v>
      </c>
      <c r="AI15" s="110" t="s">
        <v>28</v>
      </c>
      <c r="AJ15" s="53">
        <v>0.95</v>
      </c>
      <c r="AK15" s="53">
        <v>0.96</v>
      </c>
      <c r="AL15" s="53">
        <v>0.96</v>
      </c>
      <c r="AM15" s="53">
        <v>0.95</v>
      </c>
      <c r="AN15" s="53">
        <v>0.96</v>
      </c>
      <c r="AO15" s="53">
        <v>0.96</v>
      </c>
      <c r="AP15" s="53">
        <v>0.96</v>
      </c>
      <c r="AQ15" s="53"/>
      <c r="AR15" s="11">
        <v>0.8</v>
      </c>
      <c r="AS15" s="10" t="str">
        <f t="shared" si="0"/>
        <v>ñ</v>
      </c>
    </row>
    <row r="16" spans="2:45" s="54" customFormat="1" x14ac:dyDescent="0.25">
      <c r="B16" s="33"/>
      <c r="C16" s="1" t="s">
        <v>67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v>0.56000000000000005</v>
      </c>
      <c r="S16" s="8">
        <v>0.55000000000000004</v>
      </c>
      <c r="T16" s="53">
        <v>0.54</v>
      </c>
      <c r="U16" s="53">
        <v>0.53</v>
      </c>
      <c r="V16" s="53">
        <v>0.53</v>
      </c>
      <c r="W16" s="53">
        <v>0.54</v>
      </c>
      <c r="X16" s="109">
        <v>0.57999999999999996</v>
      </c>
      <c r="Y16" s="53">
        <v>0.56999999999999995</v>
      </c>
      <c r="Z16" s="53">
        <v>0.61</v>
      </c>
      <c r="AA16" s="110" t="s">
        <v>28</v>
      </c>
      <c r="AB16" s="109">
        <v>0.6</v>
      </c>
      <c r="AC16" s="53">
        <v>0.59099999999999997</v>
      </c>
      <c r="AD16" s="53">
        <v>0.61299999999999999</v>
      </c>
      <c r="AE16" s="110" t="s">
        <v>28</v>
      </c>
      <c r="AF16" s="109">
        <v>0.61</v>
      </c>
      <c r="AG16" s="53">
        <v>0.59399999999999997</v>
      </c>
      <c r="AH16" s="53">
        <v>0.63500000000000001</v>
      </c>
      <c r="AI16" s="110" t="s">
        <v>28</v>
      </c>
      <c r="AJ16" s="53">
        <v>0.6</v>
      </c>
      <c r="AK16" s="53">
        <v>0.6</v>
      </c>
      <c r="AL16" s="53">
        <v>0.6</v>
      </c>
      <c r="AM16" s="53">
        <v>0.57999999999999996</v>
      </c>
      <c r="AN16" s="53">
        <v>0.56999999999999995</v>
      </c>
      <c r="AO16" s="53">
        <v>0.57999999999999996</v>
      </c>
      <c r="AP16" s="53">
        <v>0.62</v>
      </c>
      <c r="AQ16" s="53"/>
      <c r="AR16" s="11">
        <v>0.75</v>
      </c>
      <c r="AS16" s="10" t="str">
        <f t="shared" si="0"/>
        <v>ñ</v>
      </c>
    </row>
    <row r="17" spans="2:45" x14ac:dyDescent="0.25">
      <c r="B17" s="1"/>
      <c r="C17" s="1" t="s">
        <v>19</v>
      </c>
      <c r="D17" s="8">
        <v>0.28999999999999998</v>
      </c>
      <c r="E17" s="8">
        <v>0.27</v>
      </c>
      <c r="F17" s="8">
        <v>0.32</v>
      </c>
      <c r="G17" s="8">
        <v>0.41</v>
      </c>
      <c r="H17" s="8">
        <v>0.32</v>
      </c>
      <c r="I17" s="8">
        <v>0.4</v>
      </c>
      <c r="J17" s="8">
        <v>0.3</v>
      </c>
      <c r="K17" s="8">
        <v>0.32</v>
      </c>
      <c r="L17" s="8">
        <v>0.33</v>
      </c>
      <c r="M17" s="8">
        <v>0.35</v>
      </c>
      <c r="N17" s="8">
        <v>0.38</v>
      </c>
      <c r="O17" s="8">
        <v>0.39</v>
      </c>
      <c r="P17" s="8">
        <v>0.4</v>
      </c>
      <c r="Q17" s="8">
        <v>0.44</v>
      </c>
      <c r="R17" s="8">
        <v>0.43</v>
      </c>
      <c r="S17" s="8">
        <v>0.45</v>
      </c>
      <c r="T17" s="53">
        <v>0.48</v>
      </c>
      <c r="U17" s="53">
        <v>0.49</v>
      </c>
      <c r="V17" s="53">
        <v>0.49</v>
      </c>
      <c r="W17" s="53">
        <v>0.47</v>
      </c>
      <c r="X17" s="109">
        <v>0.47</v>
      </c>
      <c r="Y17" s="53">
        <v>0.45</v>
      </c>
      <c r="Z17" s="53">
        <v>0.53</v>
      </c>
      <c r="AA17" s="110" t="s">
        <v>28</v>
      </c>
      <c r="AB17" s="109">
        <v>0.47</v>
      </c>
      <c r="AC17" s="53">
        <v>0.46</v>
      </c>
      <c r="AD17" s="53">
        <v>0.53</v>
      </c>
      <c r="AE17" s="110" t="s">
        <v>28</v>
      </c>
      <c r="AF17" s="109">
        <v>0.43</v>
      </c>
      <c r="AG17" s="53">
        <v>0.43</v>
      </c>
      <c r="AH17" s="53">
        <v>0.49</v>
      </c>
      <c r="AI17" s="110" t="s">
        <v>28</v>
      </c>
      <c r="AJ17" s="53">
        <v>0.43</v>
      </c>
      <c r="AK17" s="53">
        <v>0.43</v>
      </c>
      <c r="AL17" s="53">
        <v>0.44</v>
      </c>
      <c r="AM17" s="53">
        <v>0.42</v>
      </c>
      <c r="AN17" s="53">
        <v>0.45</v>
      </c>
      <c r="AO17" s="53">
        <v>0.52</v>
      </c>
      <c r="AP17" s="53">
        <v>0.52</v>
      </c>
      <c r="AQ17" s="53"/>
      <c r="AR17" s="11">
        <v>0.55000000000000004</v>
      </c>
      <c r="AS17" s="10" t="str">
        <f t="shared" si="0"/>
        <v>ò</v>
      </c>
    </row>
    <row r="18" spans="2:45" x14ac:dyDescent="0.25">
      <c r="B18" s="1"/>
      <c r="C18" s="1" t="s">
        <v>20</v>
      </c>
      <c r="D18" s="8">
        <v>0.33</v>
      </c>
      <c r="E18" s="8">
        <v>0.34</v>
      </c>
      <c r="F18" s="8">
        <v>0.28000000000000003</v>
      </c>
      <c r="G18" s="8">
        <v>0.34</v>
      </c>
      <c r="H18" s="8">
        <v>0.55000000000000004</v>
      </c>
      <c r="I18" s="8">
        <v>0.46</v>
      </c>
      <c r="J18" s="8">
        <v>0.4</v>
      </c>
      <c r="K18" s="8">
        <v>0.41</v>
      </c>
      <c r="L18" s="8">
        <v>0.43</v>
      </c>
      <c r="M18" s="8">
        <v>0.44</v>
      </c>
      <c r="N18" s="8">
        <v>0.45</v>
      </c>
      <c r="O18" s="8">
        <v>0.43</v>
      </c>
      <c r="P18" s="8">
        <v>0.44</v>
      </c>
      <c r="Q18" s="8">
        <v>0.44</v>
      </c>
      <c r="R18" s="8" t="s">
        <v>28</v>
      </c>
      <c r="S18" s="8" t="s">
        <v>28</v>
      </c>
      <c r="T18" s="53" t="s">
        <v>28</v>
      </c>
      <c r="U18" s="8" t="s">
        <v>28</v>
      </c>
      <c r="V18" s="53" t="s">
        <v>28</v>
      </c>
      <c r="W18" s="53" t="s">
        <v>28</v>
      </c>
      <c r="X18" s="109" t="s">
        <v>28</v>
      </c>
      <c r="Y18" s="53" t="s">
        <v>28</v>
      </c>
      <c r="Z18" s="53" t="s">
        <v>28</v>
      </c>
      <c r="AA18" s="110" t="s">
        <v>28</v>
      </c>
      <c r="AB18" s="109" t="s">
        <v>28</v>
      </c>
      <c r="AC18" s="53" t="s">
        <v>28</v>
      </c>
      <c r="AD18" s="53" t="s">
        <v>28</v>
      </c>
      <c r="AE18" s="110" t="s">
        <v>28</v>
      </c>
      <c r="AF18" s="109" t="s">
        <v>28</v>
      </c>
      <c r="AG18" s="53" t="s">
        <v>28</v>
      </c>
      <c r="AH18" s="53" t="s">
        <v>28</v>
      </c>
      <c r="AI18" s="110" t="s">
        <v>28</v>
      </c>
      <c r="AJ18" s="109" t="s">
        <v>28</v>
      </c>
      <c r="AK18" s="109" t="s">
        <v>28</v>
      </c>
      <c r="AL18" s="109" t="s">
        <v>28</v>
      </c>
      <c r="AM18" s="109" t="s">
        <v>28</v>
      </c>
      <c r="AN18" s="109" t="s">
        <v>28</v>
      </c>
      <c r="AO18" s="53"/>
      <c r="AP18" s="53"/>
      <c r="AQ18" s="53"/>
      <c r="AR18" s="11">
        <v>0.7</v>
      </c>
      <c r="AS18" s="10" t="str">
        <f t="shared" si="0"/>
        <v>ó</v>
      </c>
    </row>
    <row r="19" spans="2:45" s="54" customFormat="1" x14ac:dyDescent="0.25">
      <c r="B19" s="1"/>
      <c r="C19" s="1" t="s">
        <v>66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v>0.56000000000000005</v>
      </c>
      <c r="S19" s="8">
        <v>0.56000000000000005</v>
      </c>
      <c r="T19" s="53">
        <v>0.55000000000000004</v>
      </c>
      <c r="U19" s="53">
        <v>0.56999999999999995</v>
      </c>
      <c r="V19" s="53">
        <v>0.62</v>
      </c>
      <c r="W19" s="53">
        <v>0.63</v>
      </c>
      <c r="X19" s="109">
        <v>0.64</v>
      </c>
      <c r="Y19" s="53">
        <v>0.61</v>
      </c>
      <c r="Z19" s="53">
        <v>0.64</v>
      </c>
      <c r="AA19" s="110" t="s">
        <v>28</v>
      </c>
      <c r="AB19" s="109">
        <v>0.64</v>
      </c>
      <c r="AC19" s="53">
        <v>0.61699999999999999</v>
      </c>
      <c r="AD19" s="53">
        <v>0.628</v>
      </c>
      <c r="AE19" s="110" t="s">
        <v>28</v>
      </c>
      <c r="AF19" s="109">
        <v>0.65</v>
      </c>
      <c r="AG19" s="53">
        <v>0.61</v>
      </c>
      <c r="AH19" s="53">
        <v>0.622</v>
      </c>
      <c r="AI19" s="110" t="s">
        <v>28</v>
      </c>
      <c r="AJ19" s="53">
        <v>0.65</v>
      </c>
      <c r="AK19" s="53">
        <v>0.63</v>
      </c>
      <c r="AL19" s="53">
        <v>0.63</v>
      </c>
      <c r="AM19" s="53">
        <v>0.63</v>
      </c>
      <c r="AN19" s="53">
        <v>0.64</v>
      </c>
      <c r="AO19" s="53">
        <v>0.66</v>
      </c>
      <c r="AP19" s="53">
        <v>0.68</v>
      </c>
      <c r="AQ19" s="53"/>
      <c r="AR19" s="11">
        <v>0.65</v>
      </c>
      <c r="AS19" s="10" t="str">
        <f t="shared" si="0"/>
        <v>ñ</v>
      </c>
    </row>
    <row r="20" spans="2:45" x14ac:dyDescent="0.25">
      <c r="B20" s="33" t="s">
        <v>21</v>
      </c>
      <c r="C20" s="1" t="s">
        <v>22</v>
      </c>
      <c r="D20" s="8">
        <v>0.77</v>
      </c>
      <c r="E20" s="8">
        <v>0.83</v>
      </c>
      <c r="F20" s="8">
        <v>0.91</v>
      </c>
      <c r="G20" s="8">
        <v>0.87</v>
      </c>
      <c r="H20" s="8">
        <v>0.88</v>
      </c>
      <c r="I20" s="8">
        <v>0.9</v>
      </c>
      <c r="J20" s="8">
        <v>0.9</v>
      </c>
      <c r="K20" s="8">
        <v>0.91</v>
      </c>
      <c r="L20" s="8">
        <v>0.89</v>
      </c>
      <c r="M20" s="8">
        <v>0.92</v>
      </c>
      <c r="N20" s="8">
        <v>0.92</v>
      </c>
      <c r="O20" s="8">
        <v>0.92</v>
      </c>
      <c r="P20" s="8">
        <v>0.92</v>
      </c>
      <c r="Q20" s="8">
        <v>0.92</v>
      </c>
      <c r="R20" s="8">
        <v>0.92</v>
      </c>
      <c r="S20" s="8">
        <v>0.93</v>
      </c>
      <c r="T20" s="53">
        <v>0.93</v>
      </c>
      <c r="U20" s="53">
        <v>0.93</v>
      </c>
      <c r="V20" s="53">
        <v>0.93</v>
      </c>
      <c r="W20" s="53">
        <v>0.93</v>
      </c>
      <c r="X20" s="109">
        <v>0.93</v>
      </c>
      <c r="Y20" s="53">
        <v>0.72</v>
      </c>
      <c r="Z20" s="53">
        <v>0.73</v>
      </c>
      <c r="AA20" s="110">
        <v>0.69</v>
      </c>
      <c r="AB20" s="109">
        <v>0.94</v>
      </c>
      <c r="AC20" s="53">
        <v>0.72</v>
      </c>
      <c r="AD20" s="53">
        <v>0.75</v>
      </c>
      <c r="AE20" s="110">
        <v>0.69</v>
      </c>
      <c r="AF20" s="109">
        <v>0.92</v>
      </c>
      <c r="AG20" s="53">
        <v>0.68</v>
      </c>
      <c r="AH20" s="53">
        <v>0.71</v>
      </c>
      <c r="AI20" s="110">
        <v>0.66</v>
      </c>
      <c r="AJ20" s="53">
        <v>0.9</v>
      </c>
      <c r="AK20" s="53">
        <v>0.93</v>
      </c>
      <c r="AL20" s="53">
        <v>0.89</v>
      </c>
      <c r="AM20" s="53">
        <v>0.9</v>
      </c>
      <c r="AN20" s="53">
        <v>0.89</v>
      </c>
      <c r="AO20" s="53">
        <v>0.9</v>
      </c>
      <c r="AP20" s="53">
        <v>0.89</v>
      </c>
      <c r="AQ20" s="53"/>
      <c r="AR20" s="11">
        <v>0.9</v>
      </c>
      <c r="AS20" s="10" t="str">
        <f t="shared" si="0"/>
        <v>ò</v>
      </c>
    </row>
    <row r="21" spans="2:45" x14ac:dyDescent="0.25">
      <c r="B21" s="1"/>
      <c r="C21" s="1" t="s">
        <v>23</v>
      </c>
      <c r="D21" s="8">
        <v>0.46</v>
      </c>
      <c r="E21" s="8">
        <v>0.48</v>
      </c>
      <c r="F21" s="8">
        <v>0.56000000000000005</v>
      </c>
      <c r="G21" s="8">
        <v>0.56999999999999995</v>
      </c>
      <c r="H21" s="8">
        <v>0.59</v>
      </c>
      <c r="I21" s="8">
        <v>0.62</v>
      </c>
      <c r="J21" s="8">
        <v>0.62</v>
      </c>
      <c r="K21" s="8">
        <v>0.64</v>
      </c>
      <c r="L21" s="8">
        <v>0.59</v>
      </c>
      <c r="M21" s="8">
        <v>0.65</v>
      </c>
      <c r="N21" s="8">
        <v>0.65</v>
      </c>
      <c r="O21" s="8">
        <v>0.66</v>
      </c>
      <c r="P21" s="8">
        <v>0.67</v>
      </c>
      <c r="Q21" s="8">
        <v>0.68</v>
      </c>
      <c r="R21" s="8">
        <v>0.68</v>
      </c>
      <c r="S21" s="8">
        <v>0.71</v>
      </c>
      <c r="T21" s="53">
        <v>0.71</v>
      </c>
      <c r="U21" s="53">
        <v>0.71</v>
      </c>
      <c r="V21" s="53">
        <v>0.72</v>
      </c>
      <c r="W21" s="53">
        <v>0.71</v>
      </c>
      <c r="X21" s="109">
        <v>0.71</v>
      </c>
      <c r="Y21" s="53">
        <v>0.55000000000000004</v>
      </c>
      <c r="Z21" s="53">
        <v>0.56999999999999995</v>
      </c>
      <c r="AA21" s="110">
        <v>0.77</v>
      </c>
      <c r="AB21" s="109">
        <v>0.72</v>
      </c>
      <c r="AC21" s="53">
        <v>0.55000000000000004</v>
      </c>
      <c r="AD21" s="53">
        <v>0.59</v>
      </c>
      <c r="AE21" s="110">
        <v>0.76</v>
      </c>
      <c r="AF21" s="109">
        <v>0.7</v>
      </c>
      <c r="AG21" s="53">
        <v>0.52</v>
      </c>
      <c r="AH21" s="53">
        <v>0.56999999999999995</v>
      </c>
      <c r="AI21" s="110">
        <v>0.69</v>
      </c>
      <c r="AJ21" s="53">
        <v>0.68</v>
      </c>
      <c r="AK21" s="53">
        <v>0.71</v>
      </c>
      <c r="AL21" s="53">
        <v>0.66</v>
      </c>
      <c r="AM21" s="53">
        <v>0.67</v>
      </c>
      <c r="AN21" s="53">
        <v>0.66</v>
      </c>
      <c r="AO21" s="53">
        <v>0.66</v>
      </c>
      <c r="AP21" s="53">
        <v>0.65</v>
      </c>
      <c r="AQ21" s="53"/>
      <c r="AR21" s="12">
        <v>0.8</v>
      </c>
      <c r="AS21" s="10" t="str">
        <f t="shared" si="0"/>
        <v>ò</v>
      </c>
    </row>
    <row r="22" spans="2:45" hidden="1" x14ac:dyDescent="0.25">
      <c r="B22" s="33" t="s">
        <v>24</v>
      </c>
      <c r="C22" s="1" t="s">
        <v>25</v>
      </c>
      <c r="D22" s="8" t="s">
        <v>28</v>
      </c>
      <c r="E22" s="8" t="s">
        <v>28</v>
      </c>
      <c r="F22" s="8" t="s">
        <v>28</v>
      </c>
      <c r="G22" s="8" t="s">
        <v>28</v>
      </c>
      <c r="H22" s="8" t="s">
        <v>28</v>
      </c>
      <c r="I22" s="8" t="s">
        <v>28</v>
      </c>
      <c r="J22" s="8"/>
      <c r="K22" s="8" t="s">
        <v>28</v>
      </c>
      <c r="L22" s="8"/>
      <c r="M22" s="8"/>
      <c r="N22" s="8"/>
      <c r="O22" s="8"/>
      <c r="P22" s="8"/>
      <c r="Q22" s="8"/>
      <c r="R22" s="8"/>
      <c r="S22" s="8"/>
      <c r="T22" s="53"/>
      <c r="U22" s="53"/>
      <c r="V22" s="53"/>
      <c r="W22" s="53"/>
      <c r="X22" s="109"/>
      <c r="Y22" s="53"/>
      <c r="Z22" s="53"/>
      <c r="AA22" s="110"/>
      <c r="AB22" s="109"/>
      <c r="AC22" s="53"/>
      <c r="AD22" s="53"/>
      <c r="AE22" s="110"/>
      <c r="AF22" s="109"/>
      <c r="AG22" s="53"/>
      <c r="AH22" s="53"/>
      <c r="AI22" s="110"/>
      <c r="AJ22" s="53"/>
      <c r="AK22" s="53"/>
      <c r="AL22" s="53"/>
      <c r="AM22" s="53"/>
      <c r="AN22" s="53"/>
      <c r="AO22" s="53"/>
      <c r="AP22" s="53"/>
      <c r="AQ22" s="53"/>
      <c r="AR22" s="10" t="s">
        <v>28</v>
      </c>
      <c r="AS22" s="10" t="str">
        <f t="shared" si="0"/>
        <v>ó</v>
      </c>
    </row>
    <row r="23" spans="2:45" x14ac:dyDescent="0.25">
      <c r="B23" s="33" t="s">
        <v>9</v>
      </c>
      <c r="C23" s="1" t="s">
        <v>34</v>
      </c>
      <c r="D23" s="34">
        <v>10</v>
      </c>
      <c r="E23" s="34">
        <v>10</v>
      </c>
      <c r="F23" s="34">
        <v>10</v>
      </c>
      <c r="G23" s="34">
        <v>10</v>
      </c>
      <c r="H23" s="34">
        <v>10</v>
      </c>
      <c r="I23" s="34">
        <v>10</v>
      </c>
      <c r="J23" s="34">
        <v>10</v>
      </c>
      <c r="K23" s="34">
        <v>10</v>
      </c>
      <c r="L23" s="34">
        <v>10</v>
      </c>
      <c r="M23" s="34">
        <v>10</v>
      </c>
      <c r="N23" s="34">
        <v>10</v>
      </c>
      <c r="O23" s="34">
        <v>10</v>
      </c>
      <c r="P23" s="34">
        <v>10</v>
      </c>
      <c r="Q23" s="34">
        <v>10</v>
      </c>
      <c r="R23" s="34">
        <v>10</v>
      </c>
      <c r="S23" s="34">
        <v>10</v>
      </c>
      <c r="T23" s="94">
        <v>10</v>
      </c>
      <c r="U23" s="94">
        <v>10</v>
      </c>
      <c r="V23" s="94">
        <v>10</v>
      </c>
      <c r="W23" s="94">
        <v>10</v>
      </c>
      <c r="X23" s="111">
        <v>10</v>
      </c>
      <c r="Y23" s="94" t="s">
        <v>28</v>
      </c>
      <c r="Z23" s="94" t="s">
        <v>28</v>
      </c>
      <c r="AA23" s="112" t="s">
        <v>28</v>
      </c>
      <c r="AB23" s="111">
        <v>10</v>
      </c>
      <c r="AC23" s="94" t="s">
        <v>28</v>
      </c>
      <c r="AD23" s="94" t="s">
        <v>28</v>
      </c>
      <c r="AE23" s="112" t="s">
        <v>28</v>
      </c>
      <c r="AF23" s="111">
        <v>10</v>
      </c>
      <c r="AG23" s="94" t="s">
        <v>28</v>
      </c>
      <c r="AH23" s="94" t="s">
        <v>28</v>
      </c>
      <c r="AI23" s="112" t="s">
        <v>28</v>
      </c>
      <c r="AJ23" s="94">
        <v>10</v>
      </c>
      <c r="AK23" s="111">
        <v>10</v>
      </c>
      <c r="AL23" s="111">
        <v>10</v>
      </c>
      <c r="AM23" s="94">
        <v>10</v>
      </c>
      <c r="AN23" s="94">
        <v>10</v>
      </c>
      <c r="AO23" s="94">
        <v>10</v>
      </c>
      <c r="AP23" s="94">
        <v>10</v>
      </c>
      <c r="AQ23" s="94"/>
      <c r="AR23" s="10">
        <v>10</v>
      </c>
      <c r="AS23" s="10" t="str">
        <f t="shared" si="0"/>
        <v>ó</v>
      </c>
    </row>
    <row r="24" spans="2:45" x14ac:dyDescent="0.25">
      <c r="B24" s="1"/>
      <c r="C24" s="1" t="s">
        <v>27</v>
      </c>
      <c r="D24" s="8">
        <v>0.56000000000000005</v>
      </c>
      <c r="E24" s="8">
        <v>0.56000000000000005</v>
      </c>
      <c r="F24" s="8">
        <v>0.54</v>
      </c>
      <c r="G24" s="8">
        <v>0.56999999999999995</v>
      </c>
      <c r="H24" s="39">
        <v>0.56999999999999995</v>
      </c>
      <c r="I24" s="39">
        <v>0.59</v>
      </c>
      <c r="J24" s="8">
        <v>0.57999999999999996</v>
      </c>
      <c r="K24" s="8">
        <v>0.59</v>
      </c>
      <c r="L24" s="8">
        <v>0.57999999999999996</v>
      </c>
      <c r="M24" s="8">
        <v>0.57999999999999996</v>
      </c>
      <c r="N24" s="8">
        <v>0.57999999999999996</v>
      </c>
      <c r="O24" s="8">
        <v>0.59</v>
      </c>
      <c r="P24" s="8">
        <v>0.57999999999999996</v>
      </c>
      <c r="Q24" s="8">
        <v>0.61</v>
      </c>
      <c r="R24" s="8">
        <v>0.62</v>
      </c>
      <c r="S24" s="8">
        <v>0.63</v>
      </c>
      <c r="T24" s="53">
        <v>0.64</v>
      </c>
      <c r="U24" s="53">
        <v>0.64</v>
      </c>
      <c r="V24" s="53">
        <v>0.65</v>
      </c>
      <c r="W24" s="53">
        <v>0.65</v>
      </c>
      <c r="X24" s="109">
        <v>0.65</v>
      </c>
      <c r="Y24" s="53">
        <v>0.69</v>
      </c>
      <c r="Z24" s="53">
        <v>0.71</v>
      </c>
      <c r="AA24" s="110" t="s">
        <v>28</v>
      </c>
      <c r="AB24" s="109">
        <v>0.66</v>
      </c>
      <c r="AC24" s="53">
        <v>0.69</v>
      </c>
      <c r="AD24" s="53">
        <v>0.71</v>
      </c>
      <c r="AE24" s="110" t="s">
        <v>28</v>
      </c>
      <c r="AF24" s="109">
        <v>0.66</v>
      </c>
      <c r="AG24" s="53">
        <v>0.68600000000000005</v>
      </c>
      <c r="AH24" s="53">
        <v>0.70399999999999996</v>
      </c>
      <c r="AI24" s="110" t="s">
        <v>28</v>
      </c>
      <c r="AJ24" s="53">
        <v>0.68</v>
      </c>
      <c r="AK24" s="53">
        <v>0.68</v>
      </c>
      <c r="AL24" s="53">
        <v>0.69</v>
      </c>
      <c r="AM24" s="53">
        <v>0.69</v>
      </c>
      <c r="AN24" s="53">
        <v>0.68</v>
      </c>
      <c r="AO24" s="53">
        <v>0.67</v>
      </c>
      <c r="AP24" s="53">
        <v>0.68</v>
      </c>
      <c r="AQ24" s="53"/>
      <c r="AR24" s="11">
        <v>0.7</v>
      </c>
      <c r="AS24" s="10" t="str">
        <f>IF(AB24&lt;$AF24,"ñ",IF($AB24=$AF24,"ó",IF($AB24&gt;$AF24,"ò")))</f>
        <v>ó</v>
      </c>
    </row>
    <row r="25" spans="2:45" x14ac:dyDescent="0.25">
      <c r="B25" s="33" t="s">
        <v>33</v>
      </c>
      <c r="C25" s="1" t="s">
        <v>47</v>
      </c>
      <c r="D25" s="8">
        <v>0.3</v>
      </c>
      <c r="E25" s="8">
        <v>0.3</v>
      </c>
      <c r="F25" s="8">
        <v>0.3</v>
      </c>
      <c r="G25" s="8">
        <v>0.3</v>
      </c>
      <c r="H25" s="8">
        <v>0.23</v>
      </c>
      <c r="I25" s="53">
        <v>0.23</v>
      </c>
      <c r="J25" s="8">
        <v>0.45</v>
      </c>
      <c r="K25" s="8">
        <v>0.45</v>
      </c>
      <c r="L25" s="8">
        <v>0.45</v>
      </c>
      <c r="M25" s="8">
        <v>0.45</v>
      </c>
      <c r="N25" s="8">
        <v>0.45</v>
      </c>
      <c r="O25" s="8">
        <v>0.45</v>
      </c>
      <c r="P25" s="8">
        <v>0.45</v>
      </c>
      <c r="Q25" s="8">
        <v>0.48</v>
      </c>
      <c r="R25" s="8">
        <v>0.48</v>
      </c>
      <c r="S25" s="8">
        <v>0.48</v>
      </c>
      <c r="T25" s="53">
        <v>0.48</v>
      </c>
      <c r="U25" s="53">
        <v>0.48</v>
      </c>
      <c r="V25" s="53">
        <v>0.48</v>
      </c>
      <c r="W25" s="53">
        <v>0.48</v>
      </c>
      <c r="X25" s="109">
        <v>0.48</v>
      </c>
      <c r="Y25" s="53" t="s">
        <v>28</v>
      </c>
      <c r="Z25" s="53" t="s">
        <v>28</v>
      </c>
      <c r="AA25" s="110" t="s">
        <v>28</v>
      </c>
      <c r="AB25" s="109">
        <v>0.48</v>
      </c>
      <c r="AC25" s="53" t="s">
        <v>28</v>
      </c>
      <c r="AD25" s="53" t="s">
        <v>28</v>
      </c>
      <c r="AE25" s="110" t="s">
        <v>28</v>
      </c>
      <c r="AF25" s="109">
        <v>0.48</v>
      </c>
      <c r="AG25" s="53" t="s">
        <v>28</v>
      </c>
      <c r="AH25" s="53" t="s">
        <v>28</v>
      </c>
      <c r="AI25" s="110" t="s">
        <v>28</v>
      </c>
      <c r="AJ25" s="53">
        <v>0.48</v>
      </c>
      <c r="AK25" s="53">
        <v>0.48</v>
      </c>
      <c r="AL25" s="53">
        <v>0.48</v>
      </c>
      <c r="AM25" s="53">
        <v>0.48</v>
      </c>
      <c r="AN25" s="53" t="s">
        <v>28</v>
      </c>
      <c r="AO25" s="53" t="s">
        <v>28</v>
      </c>
      <c r="AP25" s="53" t="s">
        <v>28</v>
      </c>
      <c r="AQ25" s="53"/>
      <c r="AR25" s="11">
        <v>0.5</v>
      </c>
      <c r="AS25" s="10" t="str">
        <f t="shared" si="0"/>
        <v>ó</v>
      </c>
    </row>
    <row r="26" spans="2:45" ht="15.75" thickBot="1" x14ac:dyDescent="0.3">
      <c r="B26" s="31" t="s">
        <v>11</v>
      </c>
      <c r="C26" s="32"/>
      <c r="D26" s="139" t="s">
        <v>78</v>
      </c>
      <c r="E26" s="139"/>
      <c r="F26" s="139"/>
      <c r="G26" s="139"/>
      <c r="H26" s="139"/>
      <c r="I26" s="139"/>
      <c r="J26" s="56"/>
      <c r="K26" s="58"/>
      <c r="L26" s="62"/>
      <c r="M26" s="65"/>
      <c r="N26" s="67"/>
      <c r="O26" s="69"/>
      <c r="P26" s="76"/>
      <c r="Q26" s="87"/>
      <c r="R26" s="87"/>
      <c r="S26" s="87"/>
      <c r="T26" s="91"/>
      <c r="U26" s="93"/>
      <c r="V26" s="96"/>
      <c r="W26" s="98"/>
      <c r="X26" s="113"/>
      <c r="Y26" s="114"/>
      <c r="Z26" s="114"/>
      <c r="AA26" s="115"/>
      <c r="AB26" s="113"/>
      <c r="AC26" s="114"/>
      <c r="AD26" s="114"/>
      <c r="AE26" s="115"/>
      <c r="AF26" s="113"/>
      <c r="AG26" s="114"/>
      <c r="AH26" s="114"/>
      <c r="AI26" s="115"/>
      <c r="AJ26" s="123"/>
      <c r="AK26" s="123"/>
      <c r="AL26" s="123"/>
      <c r="AM26" s="125"/>
      <c r="AN26" s="125"/>
      <c r="AO26" s="130"/>
      <c r="AP26" s="132"/>
      <c r="AQ26" s="132"/>
    </row>
    <row r="28" spans="2:45" x14ac:dyDescent="0.25">
      <c r="B28" s="40" t="s">
        <v>46</v>
      </c>
      <c r="C28" s="40"/>
    </row>
  </sheetData>
  <sheetProtection formatCells="0" formatRows="0" deleteColumns="0" deleteRows="0"/>
  <mergeCells count="2">
    <mergeCell ref="B1:G1"/>
    <mergeCell ref="D26:I26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67"/>
  <sheetViews>
    <sheetView workbookViewId="0">
      <pane xSplit="1" ySplit="1" topLeftCell="K30" activePane="bottomRight" state="frozen"/>
      <selection pane="topRight" activeCell="B1" sqref="B1"/>
      <selection pane="bottomLeft" activeCell="A2" sqref="A2"/>
      <selection pane="bottomRight" activeCell="AB69" sqref="AB69"/>
    </sheetView>
  </sheetViews>
  <sheetFormatPr defaultRowHeight="15" x14ac:dyDescent="0.25"/>
  <cols>
    <col min="1" max="1" width="26.140625" bestFit="1" customWidth="1"/>
  </cols>
  <sheetData>
    <row r="2" spans="1:31" x14ac:dyDescent="0.25">
      <c r="A2" s="2"/>
      <c r="B2" s="4">
        <v>42675</v>
      </c>
      <c r="C2" s="4">
        <v>42705</v>
      </c>
      <c r="D2" s="4">
        <v>42736</v>
      </c>
      <c r="E2" s="4">
        <v>42767</v>
      </c>
      <c r="F2" s="4">
        <v>42795</v>
      </c>
      <c r="G2" s="4">
        <v>42826</v>
      </c>
      <c r="H2" s="4">
        <v>42856</v>
      </c>
      <c r="I2" s="4">
        <v>42887</v>
      </c>
      <c r="J2" s="63">
        <v>42917</v>
      </c>
      <c r="K2" s="63">
        <v>42948</v>
      </c>
      <c r="L2" s="63">
        <v>42979</v>
      </c>
      <c r="M2" s="4">
        <v>43009</v>
      </c>
      <c r="N2" s="4">
        <v>43040</v>
      </c>
      <c r="O2" s="4">
        <v>43070</v>
      </c>
      <c r="P2" s="4">
        <v>43101</v>
      </c>
      <c r="Q2" s="4">
        <v>43132</v>
      </c>
      <c r="R2" s="4">
        <v>43160</v>
      </c>
      <c r="S2" s="4">
        <v>43191</v>
      </c>
      <c r="T2" s="4">
        <v>43221</v>
      </c>
      <c r="U2" s="101">
        <v>43252</v>
      </c>
      <c r="V2" s="4">
        <v>43282</v>
      </c>
      <c r="W2" s="101">
        <v>43313</v>
      </c>
      <c r="X2" s="4">
        <v>43344</v>
      </c>
      <c r="Y2" s="4">
        <v>43374</v>
      </c>
      <c r="Z2" s="4">
        <v>43405</v>
      </c>
      <c r="AA2" s="4">
        <v>43435</v>
      </c>
      <c r="AB2" s="4">
        <v>43466</v>
      </c>
      <c r="AC2" s="4">
        <v>43525</v>
      </c>
      <c r="AD2" s="4">
        <v>43617</v>
      </c>
      <c r="AE2" s="4">
        <v>43709</v>
      </c>
    </row>
    <row r="3" spans="1:31" x14ac:dyDescent="0.25">
      <c r="A3" s="1" t="s">
        <v>31</v>
      </c>
      <c r="B3" s="39">
        <v>0.11</v>
      </c>
      <c r="C3" s="39">
        <v>0.13</v>
      </c>
      <c r="D3" s="39">
        <v>0.11</v>
      </c>
      <c r="E3" s="39">
        <v>0.13</v>
      </c>
      <c r="F3" s="39">
        <v>0.14000000000000001</v>
      </c>
      <c r="G3" s="39">
        <v>0.15</v>
      </c>
      <c r="H3" s="39">
        <v>0.11</v>
      </c>
      <c r="I3" s="8">
        <v>0.12</v>
      </c>
      <c r="J3" s="8">
        <v>0.13</v>
      </c>
      <c r="K3" s="8">
        <v>0.14000000000000001</v>
      </c>
      <c r="L3" s="8">
        <v>0.15</v>
      </c>
      <c r="M3" s="8">
        <v>0.15</v>
      </c>
      <c r="N3" s="8">
        <v>0.16</v>
      </c>
      <c r="O3" s="8">
        <v>0.35</v>
      </c>
      <c r="P3" s="8">
        <v>0.35</v>
      </c>
      <c r="Q3" s="8">
        <v>0.35</v>
      </c>
      <c r="R3" s="13">
        <v>0.35</v>
      </c>
      <c r="S3" s="13">
        <v>0.36</v>
      </c>
      <c r="T3" s="13">
        <v>0.37</v>
      </c>
      <c r="U3" s="13">
        <v>0.38</v>
      </c>
      <c r="V3" s="13">
        <v>0.38</v>
      </c>
      <c r="W3" s="13">
        <v>0.38</v>
      </c>
      <c r="X3" s="13">
        <v>0.39</v>
      </c>
      <c r="Y3" s="13">
        <v>0.4</v>
      </c>
      <c r="Z3" s="13">
        <v>0.41</v>
      </c>
      <c r="AA3" s="13">
        <v>0.41</v>
      </c>
      <c r="AB3" s="13">
        <v>0.42</v>
      </c>
      <c r="AC3" s="13">
        <v>0.42</v>
      </c>
      <c r="AD3" s="13">
        <v>0.45</v>
      </c>
      <c r="AE3" s="13">
        <v>0.45</v>
      </c>
    </row>
    <row r="4" spans="1:31" x14ac:dyDescent="0.25">
      <c r="A4" t="s">
        <v>26</v>
      </c>
      <c r="B4" s="118">
        <v>0.55000000000000004</v>
      </c>
      <c r="C4" s="118">
        <v>0.55000000000000004</v>
      </c>
      <c r="D4" s="118">
        <v>0.55000000000000004</v>
      </c>
      <c r="E4" s="118">
        <v>0.55000000000000004</v>
      </c>
      <c r="F4" s="118">
        <v>0.55000000000000004</v>
      </c>
      <c r="G4" s="118">
        <v>0.55000000000000004</v>
      </c>
      <c r="H4" s="118">
        <v>0.55000000000000004</v>
      </c>
      <c r="I4" s="118">
        <v>0.55000000000000004</v>
      </c>
      <c r="J4" s="118">
        <v>0.55000000000000004</v>
      </c>
      <c r="K4" s="118">
        <v>0.55000000000000004</v>
      </c>
      <c r="L4" s="118">
        <v>0.55000000000000004</v>
      </c>
      <c r="M4" s="118">
        <v>0.55000000000000004</v>
      </c>
      <c r="N4" s="118">
        <v>0.55000000000000004</v>
      </c>
      <c r="O4" s="118">
        <v>0.55000000000000004</v>
      </c>
      <c r="P4" s="118">
        <v>0.55000000000000004</v>
      </c>
      <c r="Q4" s="118">
        <v>0.55000000000000004</v>
      </c>
      <c r="R4" s="118">
        <v>0.55000000000000004</v>
      </c>
      <c r="S4" s="118">
        <v>0.55000000000000004</v>
      </c>
      <c r="T4" s="118">
        <v>0.55000000000000004</v>
      </c>
      <c r="U4" s="118">
        <v>0.55000000000000004</v>
      </c>
      <c r="V4" s="118">
        <v>0.55000000000000004</v>
      </c>
      <c r="W4" s="118">
        <v>0.55000000000000004</v>
      </c>
      <c r="X4" s="118">
        <v>0.55000000000000004</v>
      </c>
      <c r="Y4" s="118">
        <v>0.55000000000000004</v>
      </c>
      <c r="Z4" s="118">
        <v>0.55000000000000004</v>
      </c>
      <c r="AA4" s="118">
        <v>0.55000000000000004</v>
      </c>
      <c r="AB4" s="118">
        <v>0.55000000000000004</v>
      </c>
      <c r="AC4" s="118">
        <v>0.55000000000000004</v>
      </c>
      <c r="AD4" s="118">
        <v>0.55000000000000004</v>
      </c>
      <c r="AE4" s="118">
        <v>0.55000000000000004</v>
      </c>
    </row>
    <row r="5" spans="1:31" x14ac:dyDescent="0.25">
      <c r="Y5" s="54"/>
      <c r="Z5" s="54"/>
      <c r="AA5" s="54"/>
      <c r="AB5" s="54"/>
      <c r="AE5" s="54"/>
    </row>
    <row r="6" spans="1:31" s="54" customFormat="1" x14ac:dyDescent="0.25">
      <c r="A6" s="2"/>
      <c r="B6" s="4">
        <v>42675</v>
      </c>
      <c r="C6" s="4">
        <v>42705</v>
      </c>
      <c r="D6" s="4">
        <v>42736</v>
      </c>
      <c r="E6" s="4">
        <v>42767</v>
      </c>
      <c r="F6" s="4">
        <v>42795</v>
      </c>
      <c r="G6" s="4">
        <v>42826</v>
      </c>
      <c r="H6" s="4">
        <v>42856</v>
      </c>
      <c r="I6" s="4">
        <v>42887</v>
      </c>
      <c r="J6" s="63">
        <v>42917</v>
      </c>
      <c r="K6" s="63">
        <v>42948</v>
      </c>
      <c r="L6" s="63">
        <v>42979</v>
      </c>
      <c r="M6" s="4">
        <v>43009</v>
      </c>
      <c r="N6" s="4">
        <v>43040</v>
      </c>
      <c r="O6" s="4">
        <v>43070</v>
      </c>
      <c r="P6" s="4">
        <v>43101</v>
      </c>
      <c r="Q6" s="4">
        <v>43132</v>
      </c>
      <c r="R6" s="4">
        <v>43160</v>
      </c>
      <c r="S6" s="4">
        <v>43191</v>
      </c>
      <c r="T6" s="4">
        <v>43221</v>
      </c>
      <c r="U6" s="101">
        <v>43252</v>
      </c>
      <c r="V6" s="4">
        <v>43282</v>
      </c>
      <c r="W6" s="101">
        <v>43313</v>
      </c>
      <c r="X6" s="4">
        <v>43344</v>
      </c>
      <c r="Y6" s="4">
        <v>43374</v>
      </c>
      <c r="Z6" s="4">
        <v>43405</v>
      </c>
      <c r="AA6" s="4">
        <v>43435</v>
      </c>
      <c r="AB6" s="4">
        <v>43466</v>
      </c>
      <c r="AC6" s="4">
        <v>43525</v>
      </c>
      <c r="AD6" s="4">
        <v>43617</v>
      </c>
      <c r="AE6" s="4">
        <v>43709</v>
      </c>
    </row>
    <row r="7" spans="1:31" x14ac:dyDescent="0.25">
      <c r="A7" s="1" t="s">
        <v>30</v>
      </c>
      <c r="B7" s="8">
        <v>0.49</v>
      </c>
      <c r="C7" s="8">
        <v>0.5</v>
      </c>
      <c r="D7" s="8">
        <v>0.6</v>
      </c>
      <c r="E7" s="8">
        <v>0.64</v>
      </c>
      <c r="F7" s="39">
        <v>0.64</v>
      </c>
      <c r="G7" s="39">
        <v>0.63</v>
      </c>
      <c r="H7" s="39">
        <v>0.61</v>
      </c>
      <c r="I7" s="8">
        <v>0.62</v>
      </c>
      <c r="J7" s="8">
        <v>0.63</v>
      </c>
      <c r="K7" s="8">
        <v>0.64</v>
      </c>
      <c r="L7" s="8">
        <v>0.64</v>
      </c>
      <c r="M7" s="8">
        <v>0.65</v>
      </c>
      <c r="N7" s="8">
        <v>0.65</v>
      </c>
      <c r="O7" s="8">
        <v>0.67</v>
      </c>
      <c r="P7" s="8">
        <v>0.67</v>
      </c>
      <c r="Q7" s="8">
        <v>0.67</v>
      </c>
      <c r="R7" s="13">
        <v>0.68</v>
      </c>
      <c r="S7" s="13">
        <v>0.69</v>
      </c>
      <c r="T7" s="13">
        <v>0.7</v>
      </c>
      <c r="U7" s="13">
        <v>0.7</v>
      </c>
      <c r="V7" s="13">
        <v>0.7</v>
      </c>
      <c r="W7" s="13">
        <v>0.69</v>
      </c>
      <c r="X7" s="13">
        <v>0.69</v>
      </c>
      <c r="Y7" s="13">
        <v>0.69</v>
      </c>
      <c r="Z7" s="13">
        <v>0.7</v>
      </c>
      <c r="AA7" s="13">
        <v>0.7</v>
      </c>
      <c r="AB7" s="13">
        <v>0.7</v>
      </c>
      <c r="AC7" s="13">
        <v>0.69</v>
      </c>
      <c r="AD7" s="118">
        <v>0.69</v>
      </c>
      <c r="AE7" s="118">
        <v>0.7</v>
      </c>
    </row>
    <row r="8" spans="1:31" x14ac:dyDescent="0.25">
      <c r="A8" s="54" t="s">
        <v>26</v>
      </c>
      <c r="B8" s="118">
        <v>0.75</v>
      </c>
      <c r="C8" s="118">
        <v>0.75</v>
      </c>
      <c r="D8" s="118">
        <v>0.75</v>
      </c>
      <c r="E8" s="118">
        <v>0.75</v>
      </c>
      <c r="F8" s="118">
        <v>0.75</v>
      </c>
      <c r="G8" s="118">
        <v>0.75</v>
      </c>
      <c r="H8" s="118">
        <v>0.75</v>
      </c>
      <c r="I8" s="118">
        <v>0.75</v>
      </c>
      <c r="J8" s="118">
        <v>0.75</v>
      </c>
      <c r="K8" s="118">
        <v>0.75</v>
      </c>
      <c r="L8" s="118">
        <v>0.75</v>
      </c>
      <c r="M8" s="118">
        <v>0.75</v>
      </c>
      <c r="N8" s="118">
        <v>0.75</v>
      </c>
      <c r="O8" s="118">
        <v>0.75</v>
      </c>
      <c r="P8" s="118">
        <v>0.75</v>
      </c>
      <c r="Q8" s="118">
        <v>0.75</v>
      </c>
      <c r="R8" s="118">
        <v>0.75</v>
      </c>
      <c r="S8" s="118">
        <v>0.75</v>
      </c>
      <c r="T8" s="118">
        <v>0.75</v>
      </c>
      <c r="U8" s="118">
        <v>0.75</v>
      </c>
      <c r="V8" s="118">
        <v>0.75</v>
      </c>
      <c r="W8" s="118">
        <v>0.75</v>
      </c>
      <c r="X8" s="118">
        <v>0.75</v>
      </c>
      <c r="Y8" s="118">
        <v>0.75</v>
      </c>
      <c r="Z8" s="118">
        <v>0.75</v>
      </c>
      <c r="AA8" s="118">
        <v>0.75</v>
      </c>
      <c r="AB8" s="118">
        <v>0.75</v>
      </c>
      <c r="AC8" s="118">
        <v>0.75</v>
      </c>
      <c r="AD8" s="118">
        <v>0.75</v>
      </c>
      <c r="AE8" s="118">
        <v>0.75</v>
      </c>
    </row>
    <row r="9" spans="1:31" x14ac:dyDescent="0.25">
      <c r="Y9" s="54"/>
      <c r="Z9" s="54"/>
      <c r="AA9" s="54"/>
      <c r="AB9" s="54"/>
      <c r="AE9" s="54"/>
    </row>
    <row r="10" spans="1:31" s="54" customFormat="1" x14ac:dyDescent="0.25">
      <c r="A10" s="2"/>
      <c r="B10" s="4">
        <v>42675</v>
      </c>
      <c r="C10" s="4">
        <v>42705</v>
      </c>
      <c r="D10" s="4">
        <v>42736</v>
      </c>
      <c r="E10" s="4">
        <v>42767</v>
      </c>
      <c r="F10" s="4">
        <v>42795</v>
      </c>
      <c r="G10" s="4">
        <v>42826</v>
      </c>
      <c r="H10" s="4">
        <v>42856</v>
      </c>
      <c r="I10" s="4">
        <v>42887</v>
      </c>
      <c r="J10" s="63">
        <v>42917</v>
      </c>
      <c r="K10" s="63">
        <v>42948</v>
      </c>
      <c r="L10" s="63">
        <v>42979</v>
      </c>
      <c r="M10" s="4">
        <v>43009</v>
      </c>
      <c r="N10" s="4">
        <v>43040</v>
      </c>
      <c r="O10" s="4">
        <v>43070</v>
      </c>
      <c r="P10" s="4">
        <v>43101</v>
      </c>
      <c r="Q10" s="4">
        <v>43132</v>
      </c>
      <c r="R10" s="4">
        <v>43160</v>
      </c>
      <c r="S10" s="4">
        <v>43191</v>
      </c>
      <c r="T10" s="4">
        <v>43221</v>
      </c>
      <c r="U10" s="101">
        <v>43252</v>
      </c>
      <c r="V10" s="4">
        <v>43282</v>
      </c>
      <c r="W10" s="101">
        <v>43313</v>
      </c>
      <c r="X10" s="4">
        <v>43344</v>
      </c>
      <c r="Y10" s="4">
        <v>43374</v>
      </c>
      <c r="Z10" s="4">
        <v>43405</v>
      </c>
      <c r="AA10" s="4">
        <v>43435</v>
      </c>
      <c r="AB10" s="4">
        <v>43466</v>
      </c>
      <c r="AC10" s="4">
        <v>43525</v>
      </c>
      <c r="AD10" s="4">
        <v>43617</v>
      </c>
      <c r="AE10" s="4">
        <v>43709</v>
      </c>
    </row>
    <row r="11" spans="1:31" x14ac:dyDescent="0.25">
      <c r="A11" s="1" t="s">
        <v>32</v>
      </c>
      <c r="B11" s="8">
        <v>0.61</v>
      </c>
      <c r="C11" s="8">
        <v>0.54</v>
      </c>
      <c r="D11" s="8">
        <v>0.68</v>
      </c>
      <c r="E11" s="8">
        <v>0.71</v>
      </c>
      <c r="F11" s="8">
        <v>0.71</v>
      </c>
      <c r="G11" s="8">
        <v>0.64</v>
      </c>
      <c r="H11" s="8">
        <v>0.62</v>
      </c>
      <c r="I11" s="8">
        <v>0.64</v>
      </c>
      <c r="J11" s="8">
        <v>0.64</v>
      </c>
      <c r="K11" s="8">
        <v>0.63</v>
      </c>
      <c r="L11" s="8">
        <v>0.63</v>
      </c>
      <c r="M11" s="8">
        <v>0.63</v>
      </c>
      <c r="N11" s="8">
        <v>0.69</v>
      </c>
      <c r="O11" s="8">
        <v>0.7</v>
      </c>
      <c r="P11" s="8">
        <v>0.71</v>
      </c>
      <c r="Q11" s="8">
        <v>0.7</v>
      </c>
      <c r="R11" s="53">
        <v>0.69</v>
      </c>
      <c r="S11" s="53">
        <v>0.69</v>
      </c>
      <c r="T11" s="53">
        <v>0.7</v>
      </c>
      <c r="U11" s="53">
        <v>0.7</v>
      </c>
      <c r="V11" s="13">
        <v>0.7</v>
      </c>
      <c r="W11" s="13">
        <v>0.74</v>
      </c>
      <c r="X11" s="13">
        <v>0.75</v>
      </c>
      <c r="Y11" s="13">
        <v>0.75</v>
      </c>
      <c r="Z11" s="13">
        <v>0.75</v>
      </c>
      <c r="AA11" s="13">
        <v>0.75</v>
      </c>
      <c r="AB11" s="13">
        <v>0.75</v>
      </c>
      <c r="AC11" s="13">
        <v>0.73</v>
      </c>
      <c r="AD11" s="13">
        <v>0.78</v>
      </c>
      <c r="AE11" s="13">
        <v>0.79</v>
      </c>
    </row>
    <row r="12" spans="1:31" x14ac:dyDescent="0.25">
      <c r="A12" s="54" t="s">
        <v>26</v>
      </c>
      <c r="B12" s="118">
        <v>0.8</v>
      </c>
      <c r="C12" s="118">
        <v>0.8</v>
      </c>
      <c r="D12" s="118">
        <v>0.8</v>
      </c>
      <c r="E12" s="118">
        <v>0.8</v>
      </c>
      <c r="F12" s="118">
        <v>0.8</v>
      </c>
      <c r="G12" s="118">
        <v>0.8</v>
      </c>
      <c r="H12" s="118">
        <v>0.8</v>
      </c>
      <c r="I12" s="118">
        <v>0.8</v>
      </c>
      <c r="J12" s="118">
        <v>0.8</v>
      </c>
      <c r="K12" s="118">
        <v>0.8</v>
      </c>
      <c r="L12" s="118">
        <v>0.8</v>
      </c>
      <c r="M12" s="118">
        <v>0.8</v>
      </c>
      <c r="N12" s="118">
        <v>0.8</v>
      </c>
      <c r="O12" s="118">
        <v>0.8</v>
      </c>
      <c r="P12" s="118">
        <v>0.8</v>
      </c>
      <c r="Q12" s="118">
        <v>0.8</v>
      </c>
      <c r="R12" s="118">
        <v>0.8</v>
      </c>
      <c r="S12" s="118">
        <v>0.8</v>
      </c>
      <c r="T12" s="118">
        <v>0.8</v>
      </c>
      <c r="U12" s="118">
        <v>0.8</v>
      </c>
      <c r="V12" s="118">
        <v>0.8</v>
      </c>
      <c r="W12" s="118">
        <v>0.8</v>
      </c>
      <c r="X12" s="118">
        <v>0.8</v>
      </c>
      <c r="Y12" s="118">
        <v>0.8</v>
      </c>
      <c r="Z12" s="118">
        <v>0.8</v>
      </c>
      <c r="AA12" s="118">
        <v>0.8</v>
      </c>
      <c r="AB12" s="118">
        <v>0.8</v>
      </c>
      <c r="AC12" s="118">
        <v>0.8</v>
      </c>
      <c r="AD12" s="118">
        <v>0.8</v>
      </c>
      <c r="AE12" s="118">
        <v>0.8</v>
      </c>
    </row>
    <row r="13" spans="1:31" s="54" customFormat="1" x14ac:dyDescent="0.25"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</row>
    <row r="14" spans="1:31" s="54" customFormat="1" x14ac:dyDescent="0.25"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</row>
    <row r="15" spans="1:31" s="54" customFormat="1" x14ac:dyDescent="0.25">
      <c r="A15" s="2"/>
      <c r="B15" s="4">
        <v>43466</v>
      </c>
      <c r="C15" s="4">
        <v>43525</v>
      </c>
      <c r="D15" s="4">
        <v>43617</v>
      </c>
      <c r="E15" s="4">
        <v>43709</v>
      </c>
    </row>
    <row r="16" spans="1:31" s="54" customFormat="1" x14ac:dyDescent="0.25">
      <c r="A16" s="1" t="s">
        <v>77</v>
      </c>
      <c r="B16" s="13">
        <v>0.13</v>
      </c>
      <c r="C16" s="13">
        <v>0.18</v>
      </c>
      <c r="D16" s="118">
        <v>0.27</v>
      </c>
      <c r="E16" s="118">
        <v>0.34</v>
      </c>
    </row>
    <row r="17" spans="1:31" s="54" customFormat="1" x14ac:dyDescent="0.25">
      <c r="A17" s="54" t="s">
        <v>26</v>
      </c>
      <c r="B17" s="118">
        <v>0.5</v>
      </c>
      <c r="C17" s="118">
        <v>0.5</v>
      </c>
      <c r="D17" s="118">
        <v>0.5</v>
      </c>
      <c r="E17" s="118">
        <v>0.5</v>
      </c>
    </row>
    <row r="18" spans="1:31" s="54" customFormat="1" x14ac:dyDescent="0.25">
      <c r="B18" s="118"/>
      <c r="C18" s="118"/>
    </row>
    <row r="19" spans="1:31" s="54" customFormat="1" x14ac:dyDescent="0.25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</row>
    <row r="20" spans="1:31" s="54" customFormat="1" x14ac:dyDescent="0.25"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</row>
    <row r="21" spans="1:31" s="54" customFormat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</row>
    <row r="22" spans="1:31" s="54" customFormat="1" x14ac:dyDescent="0.25"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</row>
    <row r="23" spans="1:31" s="54" customFormat="1" x14ac:dyDescent="0.25"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</row>
    <row r="24" spans="1:31" s="54" customFormat="1" x14ac:dyDescent="0.25"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</row>
    <row r="25" spans="1:31" x14ac:dyDescent="0.25">
      <c r="Y25" s="54"/>
      <c r="Z25" s="54"/>
      <c r="AA25" s="54"/>
      <c r="AB25" s="54"/>
    </row>
    <row r="26" spans="1:31" x14ac:dyDescent="0.25">
      <c r="Y26" s="54"/>
      <c r="Z26" s="54"/>
      <c r="AA26" s="54"/>
      <c r="AB26" s="54"/>
    </row>
    <row r="27" spans="1:31" s="54" customFormat="1" x14ac:dyDescent="0.25">
      <c r="A27" s="2"/>
      <c r="B27" s="4">
        <v>42675</v>
      </c>
      <c r="C27" s="4">
        <v>42705</v>
      </c>
      <c r="D27" s="4">
        <v>42736</v>
      </c>
      <c r="E27" s="4">
        <v>42767</v>
      </c>
      <c r="F27" s="4">
        <v>42795</v>
      </c>
      <c r="G27" s="4">
        <v>42826</v>
      </c>
      <c r="H27" s="4">
        <v>42856</v>
      </c>
      <c r="I27" s="4">
        <v>42887</v>
      </c>
      <c r="J27" s="63">
        <v>42917</v>
      </c>
      <c r="K27" s="63">
        <v>42948</v>
      </c>
      <c r="L27" s="63">
        <v>42979</v>
      </c>
      <c r="M27" s="4">
        <v>43009</v>
      </c>
      <c r="N27" s="4">
        <v>43040</v>
      </c>
      <c r="O27" s="4">
        <v>43070</v>
      </c>
      <c r="P27" s="4">
        <v>43101</v>
      </c>
      <c r="Q27" s="4">
        <v>43132</v>
      </c>
      <c r="R27" s="4">
        <v>43160</v>
      </c>
      <c r="S27" s="4">
        <v>43191</v>
      </c>
      <c r="T27" s="4">
        <v>43221</v>
      </c>
      <c r="U27" s="101">
        <v>43252</v>
      </c>
      <c r="V27" s="4">
        <v>43282</v>
      </c>
      <c r="W27" s="101">
        <v>43313</v>
      </c>
      <c r="X27" s="4">
        <v>43344</v>
      </c>
      <c r="Y27" s="4">
        <v>43374</v>
      </c>
      <c r="Z27" s="4">
        <v>43405</v>
      </c>
      <c r="AA27" s="4">
        <v>43435</v>
      </c>
      <c r="AB27" s="4">
        <v>43466</v>
      </c>
      <c r="AC27" s="4">
        <v>43525</v>
      </c>
      <c r="AD27" s="4">
        <v>43617</v>
      </c>
      <c r="AE27" s="4">
        <v>43709</v>
      </c>
    </row>
    <row r="28" spans="1:31" x14ac:dyDescent="0.25">
      <c r="A28" s="1" t="s">
        <v>18</v>
      </c>
      <c r="B28" s="8">
        <v>0.96</v>
      </c>
      <c r="C28" s="8">
        <v>0.96</v>
      </c>
      <c r="D28" s="8">
        <v>0.96</v>
      </c>
      <c r="E28" s="8">
        <v>0.98</v>
      </c>
      <c r="F28" s="8">
        <v>0.98</v>
      </c>
      <c r="G28" s="8">
        <v>0.98</v>
      </c>
      <c r="H28" s="8">
        <v>0.94</v>
      </c>
      <c r="I28" s="8">
        <v>0.94</v>
      </c>
      <c r="J28" s="8">
        <v>0.94</v>
      </c>
      <c r="K28" s="8">
        <v>0.94</v>
      </c>
      <c r="L28" s="8">
        <v>0.94</v>
      </c>
      <c r="M28" s="8">
        <v>0.94</v>
      </c>
      <c r="N28" s="8">
        <v>0.95</v>
      </c>
      <c r="O28" s="8">
        <v>0.95</v>
      </c>
      <c r="P28" s="8">
        <v>0.95</v>
      </c>
      <c r="Q28" s="8">
        <v>0.95</v>
      </c>
      <c r="R28" s="53">
        <v>0.96</v>
      </c>
      <c r="S28" s="53">
        <v>0.96</v>
      </c>
      <c r="T28" s="53">
        <v>0.96</v>
      </c>
      <c r="U28" s="53">
        <v>0.96</v>
      </c>
      <c r="V28" s="118">
        <v>0.95</v>
      </c>
      <c r="W28" s="118">
        <v>0.96</v>
      </c>
      <c r="X28" s="118">
        <v>0.96</v>
      </c>
      <c r="Y28" s="118">
        <v>0.95</v>
      </c>
      <c r="Z28" s="118">
        <v>0.96</v>
      </c>
      <c r="AA28" s="118">
        <v>0.96</v>
      </c>
      <c r="AB28" s="118">
        <v>0.95</v>
      </c>
      <c r="AC28" s="118">
        <v>0.96</v>
      </c>
      <c r="AD28" s="118">
        <v>0.96</v>
      </c>
      <c r="AE28" s="118">
        <v>0.96</v>
      </c>
    </row>
    <row r="29" spans="1:31" s="54" customFormat="1" x14ac:dyDescent="0.25">
      <c r="A29" s="54" t="s">
        <v>26</v>
      </c>
      <c r="B29" s="118">
        <v>0.8</v>
      </c>
      <c r="C29" s="118">
        <v>0.8</v>
      </c>
      <c r="D29" s="118">
        <v>0.8</v>
      </c>
      <c r="E29" s="118">
        <v>0.8</v>
      </c>
      <c r="F29" s="118">
        <v>0.8</v>
      </c>
      <c r="G29" s="118">
        <v>0.8</v>
      </c>
      <c r="H29" s="118">
        <v>0.8</v>
      </c>
      <c r="I29" s="118">
        <v>0.8</v>
      </c>
      <c r="J29" s="118">
        <v>0.8</v>
      </c>
      <c r="K29" s="118">
        <v>0.8</v>
      </c>
      <c r="L29" s="118">
        <v>0.8</v>
      </c>
      <c r="M29" s="118">
        <v>0.8</v>
      </c>
      <c r="N29" s="118">
        <v>0.8</v>
      </c>
      <c r="O29" s="118">
        <v>0.8</v>
      </c>
      <c r="P29" s="118">
        <v>0.8</v>
      </c>
      <c r="Q29" s="118">
        <v>0.8</v>
      </c>
      <c r="R29" s="118">
        <v>0.8</v>
      </c>
      <c r="S29" s="118">
        <v>0.8</v>
      </c>
      <c r="T29" s="118">
        <v>0.8</v>
      </c>
      <c r="U29" s="118">
        <v>0.8</v>
      </c>
      <c r="V29" s="118">
        <v>0.8</v>
      </c>
      <c r="W29" s="118">
        <v>0.8</v>
      </c>
      <c r="X29" s="118">
        <v>0.8</v>
      </c>
      <c r="Y29" s="118">
        <v>0.8</v>
      </c>
      <c r="Z29" s="118">
        <v>0.8</v>
      </c>
      <c r="AA29" s="118">
        <v>0.8</v>
      </c>
      <c r="AB29" s="118">
        <v>0.8</v>
      </c>
      <c r="AC29" s="118">
        <v>0.8</v>
      </c>
      <c r="AD29" s="118">
        <v>0.8</v>
      </c>
      <c r="AE29" s="118">
        <v>0.8</v>
      </c>
    </row>
    <row r="30" spans="1:31" x14ac:dyDescent="0.25">
      <c r="Y30" s="54"/>
      <c r="Z30" s="54"/>
      <c r="AA30" s="54"/>
      <c r="AB30" s="54"/>
    </row>
    <row r="31" spans="1:31" x14ac:dyDescent="0.25">
      <c r="Y31" s="54"/>
      <c r="Z31" s="54"/>
      <c r="AA31" s="54"/>
      <c r="AB31" s="54"/>
    </row>
    <row r="32" spans="1:31" x14ac:dyDescent="0.25">
      <c r="Y32" s="54"/>
      <c r="Z32" s="54"/>
      <c r="AA32" s="54"/>
      <c r="AB32" s="54"/>
    </row>
    <row r="33" spans="1:31" s="54" customFormat="1" x14ac:dyDescent="0.25">
      <c r="A33" s="2"/>
      <c r="B33" s="4">
        <v>42675</v>
      </c>
      <c r="C33" s="4">
        <v>42705</v>
      </c>
      <c r="D33" s="4">
        <v>42736</v>
      </c>
      <c r="E33" s="4">
        <v>42767</v>
      </c>
      <c r="F33" s="4">
        <v>42795</v>
      </c>
      <c r="G33" s="4">
        <v>42826</v>
      </c>
      <c r="H33" s="4">
        <v>42856</v>
      </c>
      <c r="I33" s="4">
        <v>42887</v>
      </c>
      <c r="J33" s="63">
        <v>42917</v>
      </c>
      <c r="K33" s="63">
        <v>42948</v>
      </c>
      <c r="L33" s="63">
        <v>42979</v>
      </c>
      <c r="M33" s="4">
        <v>43009</v>
      </c>
      <c r="N33" s="4">
        <v>43040</v>
      </c>
      <c r="O33" s="4">
        <v>43070</v>
      </c>
      <c r="P33" s="4">
        <v>43101</v>
      </c>
      <c r="Q33" s="4">
        <v>43132</v>
      </c>
      <c r="R33" s="4">
        <v>43160</v>
      </c>
      <c r="S33" s="4">
        <v>43191</v>
      </c>
      <c r="T33" s="4">
        <v>43221</v>
      </c>
      <c r="U33" s="101">
        <v>43252</v>
      </c>
      <c r="V33" s="4">
        <v>43282</v>
      </c>
      <c r="W33" s="101">
        <v>43313</v>
      </c>
      <c r="X33" s="4">
        <v>43344</v>
      </c>
      <c r="Y33" s="4">
        <v>43374</v>
      </c>
      <c r="Z33" s="4">
        <v>43405</v>
      </c>
      <c r="AA33" s="4">
        <v>43435</v>
      </c>
      <c r="AB33" s="4">
        <v>43466</v>
      </c>
      <c r="AC33" s="4">
        <v>43525</v>
      </c>
      <c r="AD33" s="4">
        <v>43617</v>
      </c>
      <c r="AE33" s="4">
        <v>43709</v>
      </c>
    </row>
    <row r="34" spans="1:31" x14ac:dyDescent="0.25">
      <c r="A34" s="1" t="s">
        <v>19</v>
      </c>
      <c r="B34" s="8">
        <v>0.28999999999999998</v>
      </c>
      <c r="C34" s="8">
        <v>0.27</v>
      </c>
      <c r="D34" s="8">
        <v>0.32</v>
      </c>
      <c r="E34" s="8">
        <v>0.41</v>
      </c>
      <c r="F34" s="8">
        <v>0.32</v>
      </c>
      <c r="G34" s="8">
        <v>0.4</v>
      </c>
      <c r="H34" s="8">
        <v>0.3</v>
      </c>
      <c r="I34" s="8">
        <v>0.32</v>
      </c>
      <c r="J34" s="8">
        <v>0.33</v>
      </c>
      <c r="K34" s="8">
        <v>0.35</v>
      </c>
      <c r="L34" s="8">
        <v>0.38</v>
      </c>
      <c r="M34" s="8">
        <v>0.39</v>
      </c>
      <c r="N34" s="8">
        <v>0.4</v>
      </c>
      <c r="O34" s="8">
        <v>0.44</v>
      </c>
      <c r="P34" s="8">
        <v>0.43</v>
      </c>
      <c r="Q34" s="8">
        <v>0.45</v>
      </c>
      <c r="R34" s="53">
        <v>0.48</v>
      </c>
      <c r="S34" s="53">
        <v>0.49</v>
      </c>
      <c r="T34" s="53">
        <v>0.49</v>
      </c>
      <c r="U34" s="53">
        <v>0.47</v>
      </c>
      <c r="V34" s="13">
        <v>0.47</v>
      </c>
      <c r="W34" s="13">
        <v>0.47</v>
      </c>
      <c r="X34" s="13">
        <v>0.43</v>
      </c>
      <c r="Y34" s="13">
        <v>0.43</v>
      </c>
      <c r="Z34" s="13">
        <v>0.43</v>
      </c>
      <c r="AA34" s="13">
        <v>0.44</v>
      </c>
      <c r="AB34" s="13">
        <v>0.42</v>
      </c>
      <c r="AC34" s="13">
        <v>0.45</v>
      </c>
      <c r="AD34" s="13">
        <v>0.52</v>
      </c>
      <c r="AE34" s="13">
        <v>0.52</v>
      </c>
    </row>
    <row r="35" spans="1:31" s="54" customFormat="1" x14ac:dyDescent="0.25">
      <c r="A35" s="54" t="s">
        <v>26</v>
      </c>
      <c r="B35" s="118">
        <v>0.55000000000000004</v>
      </c>
      <c r="C35" s="118">
        <v>0.55000000000000004</v>
      </c>
      <c r="D35" s="118">
        <v>0.55000000000000004</v>
      </c>
      <c r="E35" s="118">
        <v>0.55000000000000004</v>
      </c>
      <c r="F35" s="118">
        <v>0.55000000000000004</v>
      </c>
      <c r="G35" s="118">
        <v>0.55000000000000004</v>
      </c>
      <c r="H35" s="118">
        <v>0.55000000000000004</v>
      </c>
      <c r="I35" s="118">
        <v>0.55000000000000004</v>
      </c>
      <c r="J35" s="118">
        <v>0.55000000000000004</v>
      </c>
      <c r="K35" s="118">
        <v>0.55000000000000004</v>
      </c>
      <c r="L35" s="118">
        <v>0.55000000000000004</v>
      </c>
      <c r="M35" s="118">
        <v>0.55000000000000004</v>
      </c>
      <c r="N35" s="118">
        <v>0.55000000000000004</v>
      </c>
      <c r="O35" s="118">
        <v>0.55000000000000004</v>
      </c>
      <c r="P35" s="118">
        <v>0.55000000000000004</v>
      </c>
      <c r="Q35" s="118">
        <v>0.55000000000000004</v>
      </c>
      <c r="R35" s="118">
        <v>0.55000000000000004</v>
      </c>
      <c r="S35" s="118">
        <v>0.55000000000000004</v>
      </c>
      <c r="T35" s="118">
        <v>0.55000000000000004</v>
      </c>
      <c r="U35" s="118">
        <v>0.55000000000000004</v>
      </c>
      <c r="V35" s="118">
        <v>0.55000000000000004</v>
      </c>
      <c r="W35" s="118">
        <v>0.55000000000000004</v>
      </c>
      <c r="X35" s="118">
        <v>0.55000000000000004</v>
      </c>
      <c r="Y35" s="118">
        <v>0.55000000000000004</v>
      </c>
      <c r="Z35" s="118">
        <v>0.55000000000000004</v>
      </c>
      <c r="AA35" s="118">
        <v>0.55000000000000004</v>
      </c>
      <c r="AB35" s="118">
        <v>0.55000000000000004</v>
      </c>
      <c r="AC35" s="118">
        <v>0.55000000000000004</v>
      </c>
      <c r="AD35" s="118">
        <v>0.55000000000000004</v>
      </c>
      <c r="AE35" s="118">
        <v>0.55000000000000004</v>
      </c>
    </row>
    <row r="36" spans="1:31" x14ac:dyDescent="0.25">
      <c r="Y36" s="54"/>
      <c r="Z36" s="54"/>
      <c r="AA36" s="54"/>
      <c r="AB36" s="54"/>
    </row>
    <row r="37" spans="1:31" s="54" customFormat="1" x14ac:dyDescent="0.25">
      <c r="A37" s="2"/>
      <c r="B37" s="4">
        <v>42675</v>
      </c>
      <c r="C37" s="4">
        <v>42705</v>
      </c>
      <c r="D37" s="4">
        <v>42736</v>
      </c>
      <c r="E37" s="4">
        <v>42767</v>
      </c>
      <c r="F37" s="4">
        <v>42795</v>
      </c>
      <c r="G37" s="4">
        <v>42826</v>
      </c>
      <c r="H37" s="4">
        <v>42856</v>
      </c>
      <c r="I37" s="4">
        <v>42887</v>
      </c>
      <c r="J37" s="63">
        <v>42917</v>
      </c>
      <c r="K37" s="63">
        <v>42948</v>
      </c>
      <c r="L37" s="63">
        <v>42979</v>
      </c>
      <c r="M37" s="4">
        <v>43009</v>
      </c>
      <c r="N37" s="4">
        <v>43040</v>
      </c>
      <c r="O37" s="4">
        <v>43070</v>
      </c>
      <c r="P37" s="4">
        <v>43101</v>
      </c>
      <c r="Q37" s="4">
        <v>43132</v>
      </c>
      <c r="R37" s="4">
        <v>43160</v>
      </c>
      <c r="S37" s="4">
        <v>43191</v>
      </c>
      <c r="T37" s="4">
        <v>43221</v>
      </c>
      <c r="U37" s="101">
        <v>43252</v>
      </c>
      <c r="V37" s="4">
        <v>43282</v>
      </c>
      <c r="W37" s="101">
        <v>43313</v>
      </c>
      <c r="X37" s="4">
        <v>43344</v>
      </c>
      <c r="Y37" s="4">
        <v>43374</v>
      </c>
      <c r="Z37" s="4">
        <v>43405</v>
      </c>
      <c r="AA37" s="4">
        <v>43435</v>
      </c>
      <c r="AB37" s="4">
        <v>43466</v>
      </c>
      <c r="AC37" s="4">
        <v>43525</v>
      </c>
      <c r="AD37" s="4">
        <v>43617</v>
      </c>
      <c r="AE37" s="4">
        <v>43709</v>
      </c>
    </row>
    <row r="38" spans="1:31" x14ac:dyDescent="0.25">
      <c r="A38" s="1" t="s">
        <v>22</v>
      </c>
      <c r="B38" s="8">
        <v>0.77</v>
      </c>
      <c r="C38" s="8">
        <v>0.83</v>
      </c>
      <c r="D38" s="8">
        <v>0.91</v>
      </c>
      <c r="E38" s="8">
        <v>0.87</v>
      </c>
      <c r="F38" s="8">
        <v>0.88</v>
      </c>
      <c r="G38" s="8">
        <v>0.9</v>
      </c>
      <c r="H38" s="8">
        <v>0.9</v>
      </c>
      <c r="I38" s="8">
        <v>0.91</v>
      </c>
      <c r="J38" s="8">
        <v>0.89</v>
      </c>
      <c r="K38" s="8">
        <v>0.92</v>
      </c>
      <c r="L38" s="8">
        <v>0.92</v>
      </c>
      <c r="M38" s="8">
        <v>0.92</v>
      </c>
      <c r="N38" s="8">
        <v>0.92</v>
      </c>
      <c r="O38" s="8">
        <v>0.92</v>
      </c>
      <c r="P38" s="8">
        <v>0.92</v>
      </c>
      <c r="Q38" s="8">
        <v>0.93</v>
      </c>
      <c r="R38" s="53">
        <v>0.93</v>
      </c>
      <c r="S38" s="53">
        <v>0.93</v>
      </c>
      <c r="T38" s="53">
        <v>0.93</v>
      </c>
      <c r="U38" s="53">
        <v>0.93</v>
      </c>
      <c r="V38" s="13">
        <v>0.93</v>
      </c>
      <c r="W38" s="13">
        <v>0.94</v>
      </c>
      <c r="X38" s="13">
        <v>0.92</v>
      </c>
      <c r="Y38" s="13">
        <v>0.9</v>
      </c>
      <c r="Z38" s="13">
        <v>0.93</v>
      </c>
      <c r="AA38" s="13">
        <v>0.89</v>
      </c>
      <c r="AB38" s="13">
        <v>0.9</v>
      </c>
      <c r="AC38" s="13">
        <v>0.89</v>
      </c>
      <c r="AD38" s="118">
        <v>0.9</v>
      </c>
      <c r="AE38" s="13">
        <v>0.89</v>
      </c>
    </row>
    <row r="39" spans="1:31" x14ac:dyDescent="0.25">
      <c r="A39" s="119" t="s">
        <v>26</v>
      </c>
      <c r="B39" s="118">
        <v>0.9</v>
      </c>
      <c r="C39" s="118">
        <v>0.9</v>
      </c>
      <c r="D39" s="118">
        <v>0.9</v>
      </c>
      <c r="E39" s="118">
        <v>0.9</v>
      </c>
      <c r="F39" s="118">
        <v>0.9</v>
      </c>
      <c r="G39" s="118">
        <v>0.9</v>
      </c>
      <c r="H39" s="118">
        <v>0.9</v>
      </c>
      <c r="I39" s="118">
        <v>0.9</v>
      </c>
      <c r="J39" s="118">
        <v>0.9</v>
      </c>
      <c r="K39" s="118">
        <v>0.9</v>
      </c>
      <c r="L39" s="118">
        <v>0.9</v>
      </c>
      <c r="M39" s="118">
        <v>0.9</v>
      </c>
      <c r="N39" s="118">
        <v>0.9</v>
      </c>
      <c r="O39" s="118">
        <v>0.9</v>
      </c>
      <c r="P39" s="118">
        <v>0.9</v>
      </c>
      <c r="Q39" s="118">
        <v>0.9</v>
      </c>
      <c r="R39" s="118">
        <v>0.9</v>
      </c>
      <c r="S39" s="118">
        <v>0.9</v>
      </c>
      <c r="T39" s="118">
        <v>0.9</v>
      </c>
      <c r="U39" s="118">
        <v>0.9</v>
      </c>
      <c r="V39" s="118">
        <v>0.9</v>
      </c>
      <c r="W39" s="118">
        <v>0.9</v>
      </c>
      <c r="X39" s="118">
        <v>0.9</v>
      </c>
      <c r="Y39" s="118">
        <v>0.9</v>
      </c>
      <c r="Z39" s="118">
        <v>0.9</v>
      </c>
      <c r="AA39" s="118">
        <v>0.9</v>
      </c>
      <c r="AB39" s="118">
        <v>0.9</v>
      </c>
      <c r="AC39" s="118">
        <v>0.9</v>
      </c>
      <c r="AD39" s="118">
        <v>0.9</v>
      </c>
      <c r="AE39" s="118">
        <v>0.9</v>
      </c>
    </row>
    <row r="40" spans="1:31" x14ac:dyDescent="0.25">
      <c r="Y40" s="54"/>
      <c r="Z40" s="54"/>
      <c r="AA40" s="54"/>
      <c r="AB40" s="54"/>
    </row>
    <row r="41" spans="1:31" s="54" customFormat="1" x14ac:dyDescent="0.25">
      <c r="A41" s="2"/>
      <c r="B41" s="4">
        <v>42675</v>
      </c>
      <c r="C41" s="4">
        <v>42705</v>
      </c>
      <c r="D41" s="4">
        <v>42736</v>
      </c>
      <c r="E41" s="4">
        <v>42767</v>
      </c>
      <c r="F41" s="4">
        <v>42795</v>
      </c>
      <c r="G41" s="4">
        <v>42826</v>
      </c>
      <c r="H41" s="4">
        <v>42856</v>
      </c>
      <c r="I41" s="4">
        <v>42887</v>
      </c>
      <c r="J41" s="63">
        <v>42917</v>
      </c>
      <c r="K41" s="63">
        <v>42948</v>
      </c>
      <c r="L41" s="63">
        <v>42979</v>
      </c>
      <c r="M41" s="4">
        <v>43009</v>
      </c>
      <c r="N41" s="4">
        <v>43040</v>
      </c>
      <c r="O41" s="4">
        <v>43070</v>
      </c>
      <c r="P41" s="4">
        <v>43101</v>
      </c>
      <c r="Q41" s="4">
        <v>43132</v>
      </c>
      <c r="R41" s="4">
        <v>43160</v>
      </c>
      <c r="S41" s="4">
        <v>43191</v>
      </c>
      <c r="T41" s="4">
        <v>43221</v>
      </c>
      <c r="U41" s="101">
        <v>43252</v>
      </c>
      <c r="V41" s="4">
        <v>43282</v>
      </c>
      <c r="W41" s="101">
        <v>43313</v>
      </c>
      <c r="X41" s="4">
        <v>43344</v>
      </c>
      <c r="Y41" s="4">
        <v>43374</v>
      </c>
      <c r="Z41" s="4">
        <v>43405</v>
      </c>
      <c r="AA41" s="4">
        <v>43435</v>
      </c>
      <c r="AB41" s="4">
        <v>43466</v>
      </c>
      <c r="AC41" s="4">
        <v>43525</v>
      </c>
      <c r="AD41" s="4">
        <v>43617</v>
      </c>
      <c r="AE41" s="4">
        <v>43709</v>
      </c>
    </row>
    <row r="42" spans="1:31" x14ac:dyDescent="0.25">
      <c r="A42" s="1" t="s">
        <v>23</v>
      </c>
      <c r="B42" s="8">
        <v>0.46</v>
      </c>
      <c r="C42" s="8">
        <v>0.48</v>
      </c>
      <c r="D42" s="8">
        <v>0.56000000000000005</v>
      </c>
      <c r="E42" s="8">
        <v>0.56999999999999995</v>
      </c>
      <c r="F42" s="8">
        <v>0.59</v>
      </c>
      <c r="G42" s="8">
        <v>0.62</v>
      </c>
      <c r="H42" s="8">
        <v>0.62</v>
      </c>
      <c r="I42" s="8">
        <v>0.64</v>
      </c>
      <c r="J42" s="8">
        <v>0.59</v>
      </c>
      <c r="K42" s="8">
        <v>0.65</v>
      </c>
      <c r="L42" s="8">
        <v>0.65</v>
      </c>
      <c r="M42" s="8">
        <v>0.66</v>
      </c>
      <c r="N42" s="8">
        <v>0.67</v>
      </c>
      <c r="O42" s="8">
        <v>0.68</v>
      </c>
      <c r="P42" s="8">
        <v>0.68</v>
      </c>
      <c r="Q42" s="8">
        <v>0.71</v>
      </c>
      <c r="R42" s="53">
        <v>0.71</v>
      </c>
      <c r="S42" s="53">
        <v>0.71</v>
      </c>
      <c r="T42" s="53">
        <v>0.72</v>
      </c>
      <c r="U42" s="53">
        <v>0.71</v>
      </c>
      <c r="V42" s="13">
        <v>0.71</v>
      </c>
      <c r="W42" s="13">
        <v>0.72</v>
      </c>
      <c r="X42" s="13">
        <v>0.7</v>
      </c>
      <c r="Y42" s="13">
        <v>0.68</v>
      </c>
      <c r="Z42" s="13">
        <v>0.71</v>
      </c>
      <c r="AA42" s="13">
        <v>0.66</v>
      </c>
      <c r="AB42" s="13">
        <v>0.67</v>
      </c>
      <c r="AC42" s="13">
        <v>0.66</v>
      </c>
      <c r="AD42" s="118">
        <v>0.66</v>
      </c>
      <c r="AE42" s="13">
        <v>0.65</v>
      </c>
    </row>
    <row r="43" spans="1:31" s="54" customFormat="1" x14ac:dyDescent="0.25">
      <c r="A43" s="54" t="s">
        <v>26</v>
      </c>
      <c r="B43" s="118">
        <v>0.8</v>
      </c>
      <c r="C43" s="118">
        <v>0.8</v>
      </c>
      <c r="D43" s="118">
        <v>0.8</v>
      </c>
      <c r="E43" s="118">
        <v>0.8</v>
      </c>
      <c r="F43" s="118">
        <v>0.8</v>
      </c>
      <c r="G43" s="118">
        <v>0.8</v>
      </c>
      <c r="H43" s="118">
        <v>0.8</v>
      </c>
      <c r="I43" s="118">
        <v>0.8</v>
      </c>
      <c r="J43" s="118">
        <v>0.8</v>
      </c>
      <c r="K43" s="118">
        <v>0.8</v>
      </c>
      <c r="L43" s="118">
        <v>0.8</v>
      </c>
      <c r="M43" s="118">
        <v>0.8</v>
      </c>
      <c r="N43" s="118">
        <v>0.8</v>
      </c>
      <c r="O43" s="118">
        <v>0.8</v>
      </c>
      <c r="P43" s="118">
        <v>0.8</v>
      </c>
      <c r="Q43" s="118">
        <v>0.8</v>
      </c>
      <c r="R43" s="118">
        <v>0.8</v>
      </c>
      <c r="S43" s="118">
        <v>0.8</v>
      </c>
      <c r="T43" s="118">
        <v>0.8</v>
      </c>
      <c r="U43" s="118">
        <v>0.8</v>
      </c>
      <c r="V43" s="118">
        <v>0.8</v>
      </c>
      <c r="W43" s="118">
        <v>0.8</v>
      </c>
      <c r="X43" s="118">
        <v>0.8</v>
      </c>
      <c r="Y43" s="118">
        <v>0.8</v>
      </c>
      <c r="Z43" s="118">
        <v>0.8</v>
      </c>
      <c r="AA43" s="118">
        <v>0.8</v>
      </c>
      <c r="AB43" s="118">
        <v>0.8</v>
      </c>
      <c r="AC43" s="118">
        <v>0.8</v>
      </c>
      <c r="AD43" s="118">
        <v>0.8</v>
      </c>
      <c r="AE43" s="118">
        <v>0.8</v>
      </c>
    </row>
    <row r="47" spans="1:31" x14ac:dyDescent="0.25">
      <c r="A47" s="54"/>
      <c r="B47" s="4">
        <v>43101</v>
      </c>
      <c r="C47" s="4">
        <v>43132</v>
      </c>
      <c r="D47" s="4">
        <v>43160</v>
      </c>
      <c r="E47" s="4">
        <v>43191</v>
      </c>
      <c r="F47" s="4">
        <v>43221</v>
      </c>
      <c r="G47" s="4">
        <v>43252</v>
      </c>
      <c r="H47" s="4">
        <v>43282</v>
      </c>
      <c r="I47" s="4">
        <v>43313</v>
      </c>
      <c r="J47" s="4">
        <v>43344</v>
      </c>
      <c r="K47" s="4">
        <v>43374</v>
      </c>
      <c r="L47" s="4">
        <v>43405</v>
      </c>
      <c r="M47" s="4">
        <v>43435</v>
      </c>
      <c r="N47" s="4">
        <v>43466</v>
      </c>
      <c r="O47" s="4">
        <v>43525</v>
      </c>
      <c r="P47" s="4">
        <v>43617</v>
      </c>
      <c r="Q47" s="4">
        <v>43709</v>
      </c>
    </row>
    <row r="48" spans="1:31" x14ac:dyDescent="0.25">
      <c r="A48" s="1" t="s">
        <v>74</v>
      </c>
      <c r="B48" s="8">
        <v>0.56000000000000005</v>
      </c>
      <c r="C48" s="8">
        <v>0.55000000000000004</v>
      </c>
      <c r="D48" s="53">
        <v>0.54</v>
      </c>
      <c r="E48" s="53">
        <v>0.53</v>
      </c>
      <c r="F48" s="53">
        <v>0.53</v>
      </c>
      <c r="G48" s="53">
        <v>0.54</v>
      </c>
      <c r="H48" s="13">
        <v>0.57999999999999996</v>
      </c>
      <c r="I48" s="13">
        <v>0.6</v>
      </c>
      <c r="J48" s="13">
        <v>0.61</v>
      </c>
      <c r="K48" s="13">
        <v>0.6</v>
      </c>
      <c r="L48" s="13">
        <v>0.6</v>
      </c>
      <c r="M48" s="13">
        <v>0.6</v>
      </c>
      <c r="N48" s="13">
        <v>0.57999999999999996</v>
      </c>
      <c r="O48" s="13">
        <v>0.56999999999999995</v>
      </c>
      <c r="P48" s="13">
        <v>0.57999999999999996</v>
      </c>
      <c r="Q48" s="13">
        <v>0.62</v>
      </c>
    </row>
    <row r="49" spans="1:31" x14ac:dyDescent="0.25">
      <c r="A49" s="54" t="s">
        <v>75</v>
      </c>
      <c r="B49" s="118">
        <v>0.75</v>
      </c>
      <c r="C49" s="118">
        <v>0.75</v>
      </c>
      <c r="D49" s="118">
        <v>0.75</v>
      </c>
      <c r="E49" s="118">
        <v>0.75</v>
      </c>
      <c r="F49" s="118">
        <v>0.75</v>
      </c>
      <c r="G49" s="118">
        <v>0.75</v>
      </c>
      <c r="H49" s="118">
        <v>0.75</v>
      </c>
      <c r="I49" s="118">
        <v>0.75</v>
      </c>
      <c r="J49" s="118">
        <v>0.75</v>
      </c>
      <c r="K49" s="118">
        <v>0.75</v>
      </c>
      <c r="L49" s="118">
        <v>0.75</v>
      </c>
      <c r="M49" s="118">
        <v>0.75</v>
      </c>
      <c r="N49" s="118">
        <v>0.75</v>
      </c>
      <c r="O49" s="118">
        <v>0.75</v>
      </c>
      <c r="P49" s="118">
        <v>0.75</v>
      </c>
      <c r="Q49" s="118">
        <v>0.75</v>
      </c>
    </row>
    <row r="52" spans="1:31" x14ac:dyDescent="0.25">
      <c r="A52" s="54"/>
      <c r="B52" s="4">
        <v>43101</v>
      </c>
      <c r="C52" s="4">
        <v>43132</v>
      </c>
      <c r="D52" s="4">
        <v>43160</v>
      </c>
      <c r="E52" s="4">
        <v>43191</v>
      </c>
      <c r="F52" s="4">
        <v>43221</v>
      </c>
      <c r="G52" s="4">
        <v>43252</v>
      </c>
      <c r="H52" s="4">
        <v>43282</v>
      </c>
      <c r="I52" s="4">
        <v>43313</v>
      </c>
      <c r="J52" s="4">
        <v>43344</v>
      </c>
      <c r="K52" s="4">
        <v>43374</v>
      </c>
      <c r="L52" s="4">
        <v>43405</v>
      </c>
      <c r="M52" s="4">
        <v>43435</v>
      </c>
      <c r="N52" s="4">
        <v>43466</v>
      </c>
      <c r="O52" s="4">
        <v>43525</v>
      </c>
      <c r="P52" s="4">
        <v>43617</v>
      </c>
      <c r="Q52" s="4">
        <v>43709</v>
      </c>
    </row>
    <row r="53" spans="1:31" x14ac:dyDescent="0.25">
      <c r="A53" s="1" t="s">
        <v>66</v>
      </c>
      <c r="B53" s="8">
        <v>0.56000000000000005</v>
      </c>
      <c r="C53" s="8">
        <v>0.56000000000000005</v>
      </c>
      <c r="D53" s="8">
        <v>0.55000000000000004</v>
      </c>
      <c r="E53" s="53">
        <v>0.56999999999999995</v>
      </c>
      <c r="F53" s="53">
        <v>0.62</v>
      </c>
      <c r="G53" s="53">
        <v>0.63</v>
      </c>
      <c r="H53" s="118">
        <v>0.64</v>
      </c>
      <c r="I53" s="118">
        <v>0.64</v>
      </c>
      <c r="J53" s="118">
        <v>0.65</v>
      </c>
      <c r="K53" s="118">
        <v>0.65</v>
      </c>
      <c r="L53" s="118">
        <v>0.63</v>
      </c>
      <c r="M53" s="118">
        <v>0.63</v>
      </c>
      <c r="N53" s="118">
        <v>0.63</v>
      </c>
      <c r="O53" s="118">
        <v>0.64</v>
      </c>
      <c r="P53" s="118">
        <v>0.66</v>
      </c>
      <c r="Q53" s="118">
        <v>0.68</v>
      </c>
    </row>
    <row r="54" spans="1:31" x14ac:dyDescent="0.25">
      <c r="A54" s="54" t="s">
        <v>26</v>
      </c>
      <c r="B54" s="118">
        <v>0.65</v>
      </c>
      <c r="C54" s="118">
        <v>0.65</v>
      </c>
      <c r="D54" s="118">
        <v>0.65</v>
      </c>
      <c r="E54" s="118">
        <v>0.65</v>
      </c>
      <c r="F54" s="118">
        <v>0.65</v>
      </c>
      <c r="G54" s="118">
        <v>0.65</v>
      </c>
      <c r="H54" s="118">
        <v>0.65</v>
      </c>
      <c r="I54" s="118">
        <v>0.65</v>
      </c>
      <c r="J54" s="118">
        <v>0.65</v>
      </c>
      <c r="K54" s="118">
        <v>0.65</v>
      </c>
      <c r="L54" s="118">
        <v>0.65</v>
      </c>
      <c r="M54" s="118">
        <v>0.65</v>
      </c>
      <c r="N54" s="118">
        <v>0.65</v>
      </c>
      <c r="O54" s="118">
        <v>0.65</v>
      </c>
      <c r="P54" s="118">
        <v>0.65</v>
      </c>
      <c r="Q54" s="118">
        <v>0.65</v>
      </c>
    </row>
    <row r="57" spans="1:31" s="54" customFormat="1" x14ac:dyDescent="0.25">
      <c r="A57" s="2"/>
      <c r="B57" s="4">
        <v>42675</v>
      </c>
      <c r="C57" s="4">
        <v>42705</v>
      </c>
      <c r="D57" s="4">
        <v>42736</v>
      </c>
      <c r="E57" s="4">
        <v>42767</v>
      </c>
      <c r="F57" s="4">
        <v>42795</v>
      </c>
      <c r="G57" s="4">
        <v>42826</v>
      </c>
      <c r="H57" s="4">
        <v>42856</v>
      </c>
      <c r="I57" s="4">
        <v>42887</v>
      </c>
      <c r="J57" s="63">
        <v>42917</v>
      </c>
      <c r="K57" s="63">
        <v>42948</v>
      </c>
      <c r="L57" s="63">
        <v>42979</v>
      </c>
      <c r="M57" s="4">
        <v>43009</v>
      </c>
      <c r="N57" s="4">
        <v>43040</v>
      </c>
      <c r="O57" s="4">
        <v>43070</v>
      </c>
      <c r="P57" s="4">
        <v>43101</v>
      </c>
      <c r="Q57" s="4">
        <v>43132</v>
      </c>
      <c r="R57" s="4">
        <v>43160</v>
      </c>
      <c r="S57" s="4">
        <v>43191</v>
      </c>
      <c r="T57" s="4">
        <v>43221</v>
      </c>
      <c r="U57" s="101">
        <v>43252</v>
      </c>
      <c r="V57" s="4">
        <v>43282</v>
      </c>
      <c r="W57" s="101">
        <v>43313</v>
      </c>
      <c r="X57" s="4">
        <v>43344</v>
      </c>
      <c r="Y57" s="4">
        <v>43374</v>
      </c>
      <c r="Z57" s="4">
        <v>43405</v>
      </c>
      <c r="AA57" s="4">
        <v>43435</v>
      </c>
      <c r="AB57" s="4">
        <v>43466</v>
      </c>
      <c r="AC57" s="4">
        <v>43525</v>
      </c>
      <c r="AD57" s="4">
        <v>43617</v>
      </c>
      <c r="AE57" s="4">
        <v>43709</v>
      </c>
    </row>
    <row r="58" spans="1:31" x14ac:dyDescent="0.25">
      <c r="A58" s="1" t="s">
        <v>14</v>
      </c>
      <c r="B58" s="8">
        <v>0.33</v>
      </c>
      <c r="C58" s="8">
        <v>0.37</v>
      </c>
      <c r="D58" s="8">
        <v>0.55000000000000004</v>
      </c>
      <c r="E58" s="8">
        <v>0.72</v>
      </c>
      <c r="F58" s="8">
        <v>0.76</v>
      </c>
      <c r="G58" s="8">
        <v>0.82</v>
      </c>
      <c r="H58" s="8">
        <v>0.78</v>
      </c>
      <c r="I58" s="8">
        <v>0.73</v>
      </c>
      <c r="J58" s="8">
        <v>0.75</v>
      </c>
      <c r="K58" s="8">
        <v>0.75</v>
      </c>
      <c r="L58" s="8">
        <v>0.8</v>
      </c>
      <c r="M58" s="8">
        <v>0.81</v>
      </c>
      <c r="N58" s="8">
        <v>0.78</v>
      </c>
      <c r="O58" s="8">
        <v>0.79</v>
      </c>
      <c r="P58" s="8">
        <v>0.79</v>
      </c>
      <c r="Q58" s="8">
        <v>0.79</v>
      </c>
      <c r="R58" s="53">
        <v>0.84</v>
      </c>
      <c r="S58" s="53">
        <v>0.85</v>
      </c>
      <c r="T58" s="53">
        <v>0.84</v>
      </c>
      <c r="U58" s="53">
        <v>0.88</v>
      </c>
      <c r="V58" s="13">
        <v>0.89</v>
      </c>
      <c r="W58" s="13">
        <v>0.89</v>
      </c>
      <c r="X58" s="13">
        <v>0.89</v>
      </c>
      <c r="Y58" s="13">
        <v>0.89</v>
      </c>
      <c r="Z58" s="13">
        <v>0.89</v>
      </c>
      <c r="AA58" s="13">
        <v>0.89</v>
      </c>
      <c r="AB58" s="13">
        <v>0.89</v>
      </c>
      <c r="AC58" s="13">
        <v>0.89</v>
      </c>
      <c r="AD58" s="13">
        <v>0.96</v>
      </c>
      <c r="AE58" s="13">
        <v>0.94</v>
      </c>
    </row>
    <row r="59" spans="1:31" s="54" customFormat="1" x14ac:dyDescent="0.25">
      <c r="A59" s="120" t="s">
        <v>26</v>
      </c>
      <c r="B59" s="118">
        <v>0.9</v>
      </c>
      <c r="C59" s="118">
        <v>0.9</v>
      </c>
      <c r="D59" s="118">
        <v>0.9</v>
      </c>
      <c r="E59" s="118">
        <v>0.9</v>
      </c>
      <c r="F59" s="118">
        <v>0.9</v>
      </c>
      <c r="G59" s="118">
        <v>0.9</v>
      </c>
      <c r="H59" s="118">
        <v>0.9</v>
      </c>
      <c r="I59" s="118">
        <v>0.9</v>
      </c>
      <c r="J59" s="118">
        <v>0.9</v>
      </c>
      <c r="K59" s="118">
        <v>0.9</v>
      </c>
      <c r="L59" s="118">
        <v>0.9</v>
      </c>
      <c r="M59" s="118">
        <v>0.9</v>
      </c>
      <c r="N59" s="118">
        <v>0.9</v>
      </c>
      <c r="O59" s="118">
        <v>0.9</v>
      </c>
      <c r="P59" s="118">
        <v>0.9</v>
      </c>
      <c r="Q59" s="118">
        <v>0.9</v>
      </c>
      <c r="R59" s="118">
        <v>0.9</v>
      </c>
      <c r="S59" s="118">
        <v>0.9</v>
      </c>
      <c r="T59" s="118">
        <v>0.9</v>
      </c>
      <c r="U59" s="118">
        <v>0.9</v>
      </c>
      <c r="V59" s="118">
        <v>0.9</v>
      </c>
      <c r="W59" s="118">
        <v>0.9</v>
      </c>
      <c r="X59" s="118">
        <v>0.9</v>
      </c>
      <c r="Y59" s="118">
        <v>0.9</v>
      </c>
      <c r="Z59" s="118">
        <v>0.9</v>
      </c>
      <c r="AA59" s="118">
        <v>0.9</v>
      </c>
      <c r="AB59" s="118">
        <v>0.9</v>
      </c>
      <c r="AC59" s="118">
        <v>0.9</v>
      </c>
      <c r="AD59" s="118">
        <v>0.9</v>
      </c>
      <c r="AE59" s="118">
        <v>0.9</v>
      </c>
    </row>
    <row r="60" spans="1:31" s="54" customFormat="1" x14ac:dyDescent="0.25">
      <c r="A60" s="120"/>
    </row>
    <row r="61" spans="1:31" s="54" customFormat="1" x14ac:dyDescent="0.25">
      <c r="A61" s="2"/>
      <c r="B61" s="4">
        <v>42675</v>
      </c>
      <c r="C61" s="4">
        <v>42705</v>
      </c>
      <c r="D61" s="4">
        <v>42736</v>
      </c>
      <c r="E61" s="4">
        <v>42767</v>
      </c>
      <c r="F61" s="4">
        <v>42795</v>
      </c>
      <c r="G61" s="4">
        <v>42826</v>
      </c>
      <c r="H61" s="4">
        <v>42856</v>
      </c>
      <c r="I61" s="4">
        <v>42887</v>
      </c>
      <c r="J61" s="63">
        <v>42917</v>
      </c>
      <c r="K61" s="63">
        <v>42948</v>
      </c>
      <c r="L61" s="63">
        <v>42979</v>
      </c>
      <c r="M61" s="4">
        <v>43009</v>
      </c>
      <c r="N61" s="4">
        <v>43040</v>
      </c>
      <c r="O61" s="4">
        <v>43070</v>
      </c>
      <c r="P61" s="4">
        <v>43101</v>
      </c>
      <c r="Q61" s="4">
        <v>43132</v>
      </c>
      <c r="R61" s="4">
        <v>43160</v>
      </c>
      <c r="S61" s="4">
        <v>43191</v>
      </c>
      <c r="T61" s="4">
        <v>43221</v>
      </c>
      <c r="U61" s="101">
        <v>43252</v>
      </c>
      <c r="V61" s="4">
        <v>43282</v>
      </c>
      <c r="W61" s="101">
        <v>43313</v>
      </c>
      <c r="X61" s="4">
        <v>43344</v>
      </c>
      <c r="Y61" s="4">
        <v>43374</v>
      </c>
      <c r="Z61" s="4">
        <v>43405</v>
      </c>
      <c r="AA61" s="4">
        <v>43435</v>
      </c>
      <c r="AB61" s="4">
        <v>43466</v>
      </c>
      <c r="AC61" s="4">
        <v>43525</v>
      </c>
      <c r="AD61" s="4">
        <v>43617</v>
      </c>
      <c r="AE61" s="4">
        <v>43709</v>
      </c>
    </row>
    <row r="62" spans="1:31" x14ac:dyDescent="0.25">
      <c r="A62" s="1" t="s">
        <v>15</v>
      </c>
      <c r="B62" s="8">
        <v>0.1</v>
      </c>
      <c r="C62" s="8">
        <v>0.11</v>
      </c>
      <c r="D62" s="8">
        <v>0.28000000000000003</v>
      </c>
      <c r="E62" s="8">
        <v>0.25</v>
      </c>
      <c r="F62" s="8">
        <v>0.28999999999999998</v>
      </c>
      <c r="G62" s="8">
        <v>0.27</v>
      </c>
      <c r="H62" s="8">
        <v>0.3</v>
      </c>
      <c r="I62" s="8">
        <v>0.31</v>
      </c>
      <c r="J62" s="8">
        <v>0.3</v>
      </c>
      <c r="K62" s="8">
        <v>0.3</v>
      </c>
      <c r="L62" s="8">
        <v>0.28000000000000003</v>
      </c>
      <c r="M62" s="8">
        <v>0.28000000000000003</v>
      </c>
      <c r="N62" s="8">
        <v>0.28000000000000003</v>
      </c>
      <c r="O62" s="8">
        <v>0.28999999999999998</v>
      </c>
      <c r="P62" s="8">
        <v>0.28999999999999998</v>
      </c>
      <c r="Q62" s="8">
        <v>0.28999999999999998</v>
      </c>
      <c r="R62" s="53">
        <v>0.28999999999999998</v>
      </c>
      <c r="S62" s="53">
        <v>0.28999999999999998</v>
      </c>
      <c r="T62" s="53">
        <v>0.32</v>
      </c>
      <c r="U62" s="53">
        <v>0.36</v>
      </c>
      <c r="V62" s="53">
        <v>0.36</v>
      </c>
      <c r="W62" s="53">
        <v>0.36</v>
      </c>
      <c r="X62" s="53">
        <v>0.36</v>
      </c>
      <c r="Y62" s="53">
        <v>0.35</v>
      </c>
      <c r="Z62" s="53">
        <v>0.35</v>
      </c>
      <c r="AA62" s="53">
        <v>0.3</v>
      </c>
      <c r="AB62" s="118">
        <v>0.34</v>
      </c>
      <c r="AC62" s="118">
        <v>0.28000000000000003</v>
      </c>
      <c r="AD62" s="13">
        <v>0.33</v>
      </c>
      <c r="AE62" s="13">
        <v>0.33</v>
      </c>
    </row>
    <row r="63" spans="1:31" x14ac:dyDescent="0.25">
      <c r="A63" s="119" t="s">
        <v>26</v>
      </c>
      <c r="B63" s="118">
        <v>0.9</v>
      </c>
      <c r="C63" s="118">
        <v>0.9</v>
      </c>
      <c r="D63" s="118">
        <v>0.9</v>
      </c>
      <c r="E63" s="118">
        <v>0.9</v>
      </c>
      <c r="F63" s="118">
        <v>0.9</v>
      </c>
      <c r="G63" s="118">
        <v>0.9</v>
      </c>
      <c r="H63" s="118">
        <v>0.9</v>
      </c>
      <c r="I63" s="118">
        <v>0.9</v>
      </c>
      <c r="J63" s="118">
        <v>0.9</v>
      </c>
      <c r="K63" s="118">
        <v>0.9</v>
      </c>
      <c r="L63" s="118">
        <v>0.9</v>
      </c>
      <c r="M63" s="118">
        <v>0.9</v>
      </c>
      <c r="N63" s="118">
        <v>0.9</v>
      </c>
      <c r="O63" s="118">
        <v>0.9</v>
      </c>
      <c r="P63" s="118">
        <v>0.9</v>
      </c>
      <c r="Q63" s="118">
        <v>0.9</v>
      </c>
      <c r="R63" s="118">
        <v>0.9</v>
      </c>
      <c r="S63" s="118">
        <v>0.9</v>
      </c>
      <c r="T63" s="118">
        <v>0.9</v>
      </c>
      <c r="U63" s="118">
        <v>0.9</v>
      </c>
      <c r="V63" s="118">
        <v>0.9</v>
      </c>
      <c r="W63" s="118">
        <v>0.9</v>
      </c>
      <c r="X63" s="118">
        <v>0.9</v>
      </c>
      <c r="Y63" s="118">
        <v>0.9</v>
      </c>
      <c r="Z63" s="118">
        <v>0.9</v>
      </c>
      <c r="AA63" s="118">
        <v>0.9</v>
      </c>
      <c r="AB63" s="118">
        <v>0.9</v>
      </c>
      <c r="AC63" s="118">
        <v>0.9</v>
      </c>
      <c r="AD63" s="118">
        <v>0.9</v>
      </c>
      <c r="AE63" s="118">
        <v>0.9</v>
      </c>
    </row>
    <row r="65" spans="1:31" x14ac:dyDescent="0.25">
      <c r="B65" s="4">
        <v>42675</v>
      </c>
      <c r="C65" s="4">
        <v>42705</v>
      </c>
      <c r="D65" s="4">
        <v>42736</v>
      </c>
      <c r="E65" s="4">
        <v>42767</v>
      </c>
      <c r="F65" s="4">
        <v>42795</v>
      </c>
      <c r="G65" s="4">
        <v>42826</v>
      </c>
      <c r="H65" s="4">
        <v>42856</v>
      </c>
      <c r="I65" s="4">
        <v>42887</v>
      </c>
      <c r="J65" s="63">
        <v>42917</v>
      </c>
      <c r="K65" s="63">
        <v>42948</v>
      </c>
      <c r="L65" s="63">
        <v>42979</v>
      </c>
      <c r="M65" s="4">
        <v>43009</v>
      </c>
      <c r="N65" s="4">
        <v>43040</v>
      </c>
      <c r="O65" s="4">
        <v>43070</v>
      </c>
      <c r="P65" s="4">
        <v>43101</v>
      </c>
      <c r="Q65" s="4">
        <v>43132</v>
      </c>
      <c r="R65" s="4">
        <v>43160</v>
      </c>
      <c r="S65" s="4">
        <v>43191</v>
      </c>
      <c r="T65" s="4">
        <v>43221</v>
      </c>
      <c r="U65" s="101">
        <v>43252</v>
      </c>
      <c r="V65" s="4">
        <v>43282</v>
      </c>
      <c r="W65" s="101">
        <v>43313</v>
      </c>
      <c r="X65" s="4">
        <v>43344</v>
      </c>
      <c r="Y65" s="4">
        <v>43374</v>
      </c>
      <c r="Z65" s="4">
        <v>43405</v>
      </c>
      <c r="AA65" s="4">
        <v>43435</v>
      </c>
      <c r="AB65" s="4">
        <v>43466</v>
      </c>
      <c r="AC65" s="4">
        <v>43525</v>
      </c>
      <c r="AD65" s="4">
        <v>43617</v>
      </c>
      <c r="AE65" s="4">
        <v>43709</v>
      </c>
    </row>
    <row r="66" spans="1:31" x14ac:dyDescent="0.25">
      <c r="A66" s="1" t="s">
        <v>27</v>
      </c>
      <c r="B66" s="8">
        <v>0.56000000000000005</v>
      </c>
      <c r="C66" s="8">
        <v>0.56000000000000005</v>
      </c>
      <c r="D66" s="8">
        <v>0.54</v>
      </c>
      <c r="E66" s="8">
        <v>0.56999999999999995</v>
      </c>
      <c r="F66" s="39">
        <v>0.56999999999999995</v>
      </c>
      <c r="G66" s="39">
        <v>0.59</v>
      </c>
      <c r="H66" s="8">
        <v>0.57999999999999996</v>
      </c>
      <c r="I66" s="8">
        <v>0.59</v>
      </c>
      <c r="J66" s="8">
        <v>0.57999999999999996</v>
      </c>
      <c r="K66" s="8">
        <v>0.57999999999999996</v>
      </c>
      <c r="L66" s="8">
        <v>0.57999999999999996</v>
      </c>
      <c r="M66" s="8">
        <v>0.59</v>
      </c>
      <c r="N66" s="8">
        <v>0.57999999999999996</v>
      </c>
      <c r="O66" s="8">
        <v>0.61</v>
      </c>
      <c r="P66" s="8">
        <v>0.62</v>
      </c>
      <c r="Q66" s="8">
        <v>0.63</v>
      </c>
      <c r="R66" s="53">
        <v>0.64</v>
      </c>
      <c r="S66" s="53">
        <v>0.64</v>
      </c>
      <c r="T66" s="53">
        <v>0.65</v>
      </c>
      <c r="U66" s="53">
        <v>0.65</v>
      </c>
      <c r="V66" s="13">
        <v>0.65</v>
      </c>
      <c r="W66" s="13">
        <v>0.66</v>
      </c>
      <c r="X66" s="13">
        <v>0.66</v>
      </c>
      <c r="Y66" s="13">
        <v>0.68</v>
      </c>
      <c r="Z66" s="13">
        <v>0.68</v>
      </c>
      <c r="AA66" s="13">
        <v>0.69</v>
      </c>
      <c r="AB66" s="13">
        <v>0.69</v>
      </c>
      <c r="AC66" s="13">
        <v>0.68</v>
      </c>
      <c r="AD66" s="13">
        <v>0.67</v>
      </c>
      <c r="AE66" s="13">
        <v>0.68</v>
      </c>
    </row>
    <row r="67" spans="1:31" x14ac:dyDescent="0.25">
      <c r="A67" s="119" t="s">
        <v>26</v>
      </c>
      <c r="B67" s="118">
        <v>0.7</v>
      </c>
      <c r="C67" s="118">
        <v>0.7</v>
      </c>
      <c r="D67" s="118">
        <v>0.7</v>
      </c>
      <c r="E67" s="118">
        <v>0.7</v>
      </c>
      <c r="F67" s="118">
        <v>0.7</v>
      </c>
      <c r="G67" s="118">
        <v>0.7</v>
      </c>
      <c r="H67" s="118">
        <v>0.7</v>
      </c>
      <c r="I67" s="118">
        <v>0.7</v>
      </c>
      <c r="J67" s="118">
        <v>0.7</v>
      </c>
      <c r="K67" s="118">
        <v>0.7</v>
      </c>
      <c r="L67" s="118">
        <v>0.7</v>
      </c>
      <c r="M67" s="118">
        <v>0.7</v>
      </c>
      <c r="N67" s="118">
        <v>0.7</v>
      </c>
      <c r="O67" s="118">
        <v>0.7</v>
      </c>
      <c r="P67" s="118">
        <v>0.7</v>
      </c>
      <c r="Q67" s="118">
        <v>0.7</v>
      </c>
      <c r="R67" s="118">
        <v>0.7</v>
      </c>
      <c r="S67" s="118">
        <v>0.7</v>
      </c>
      <c r="T67" s="118">
        <v>0.7</v>
      </c>
      <c r="U67" s="118">
        <v>0.7</v>
      </c>
      <c r="V67" s="118">
        <v>0.7</v>
      </c>
      <c r="W67" s="118">
        <v>0.7</v>
      </c>
      <c r="X67" s="118">
        <v>0.7</v>
      </c>
      <c r="Y67" s="118">
        <v>0.7</v>
      </c>
      <c r="Z67" s="118">
        <v>0.7</v>
      </c>
      <c r="AA67" s="118">
        <v>0.7</v>
      </c>
      <c r="AB67" s="118">
        <v>0.7</v>
      </c>
      <c r="AC67" s="118">
        <v>0.7</v>
      </c>
      <c r="AD67" s="118">
        <v>0.7</v>
      </c>
      <c r="AE67" s="118">
        <v>0.7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showGridLines="0" zoomScaleNormal="100" workbookViewId="0">
      <selection activeCell="M44" sqref="M44"/>
    </sheetView>
  </sheetViews>
  <sheetFormatPr defaultRowHeight="15" x14ac:dyDescent="0.25"/>
  <sheetData>
    <row r="1" spans="1:38" ht="42.75" customHeight="1" x14ac:dyDescent="0.25">
      <c r="A1" s="141" t="s">
        <v>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</row>
    <row r="17" spans="1:38" s="54" customFormat="1" ht="45.75" customHeight="1" x14ac:dyDescent="0.25">
      <c r="A17" s="142" t="s">
        <v>16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</row>
    <row r="33" spans="1:29" s="54" customFormat="1" ht="45.75" customHeight="1" x14ac:dyDescent="0.25">
      <c r="A33" s="140" t="s">
        <v>76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</row>
    <row r="43" spans="1:29" x14ac:dyDescent="0.25">
      <c r="S43" s="54"/>
    </row>
    <row r="51" spans="1:38" ht="45.75" x14ac:dyDescent="0.25">
      <c r="A51" s="143" t="s">
        <v>44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</row>
    <row r="57" spans="1:38" x14ac:dyDescent="0.25">
      <c r="I57" s="121"/>
    </row>
  </sheetData>
  <mergeCells count="4">
    <mergeCell ref="A33:AC33"/>
    <mergeCell ref="A1:AL1"/>
    <mergeCell ref="A17:AL17"/>
    <mergeCell ref="A51:AL5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Dashboard</vt:lpstr>
      <vt:lpstr>Data</vt:lpstr>
      <vt:lpstr>Sheet1</vt:lpstr>
      <vt:lpstr>Timeline</vt:lpstr>
      <vt:lpstr>Dashboard!Print_Area</vt:lpstr>
    </vt:vector>
  </TitlesOfParts>
  <Company>Chandoo.org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Contreras</dc:creator>
  <cp:lastModifiedBy>Alma Contreras</cp:lastModifiedBy>
  <cp:lastPrinted>2017-03-14T19:07:11Z</cp:lastPrinted>
  <dcterms:created xsi:type="dcterms:W3CDTF">2011-08-25T00:22:29Z</dcterms:created>
  <dcterms:modified xsi:type="dcterms:W3CDTF">2019-11-06T22:08:11Z</dcterms:modified>
</cp:coreProperties>
</file>